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4" i="1"/>
  <c r="H14"/>
  <c r="F14"/>
  <c r="B193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5"/>
  <c r="A155"/>
  <c r="L154"/>
  <c r="J154"/>
  <c r="I154"/>
  <c r="H154"/>
  <c r="G154"/>
  <c r="F154"/>
  <c r="B147"/>
  <c r="A147"/>
  <c r="L146"/>
  <c r="L155" s="1"/>
  <c r="J146"/>
  <c r="J155" s="1"/>
  <c r="I146"/>
  <c r="I155" s="1"/>
  <c r="H146"/>
  <c r="H155" s="1"/>
  <c r="G146"/>
  <c r="G155" s="1"/>
  <c r="F146"/>
  <c r="F155" s="1"/>
  <c r="B138"/>
  <c r="A138"/>
  <c r="L137"/>
  <c r="J137"/>
  <c r="I137"/>
  <c r="H137"/>
  <c r="G137"/>
  <c r="F137"/>
  <c r="B130"/>
  <c r="A130"/>
  <c r="L129"/>
  <c r="L138" s="1"/>
  <c r="J129"/>
  <c r="J138" s="1"/>
  <c r="I129"/>
  <c r="I138" s="1"/>
  <c r="H129"/>
  <c r="H138" s="1"/>
  <c r="G129"/>
  <c r="G138" s="1"/>
  <c r="F129"/>
  <c r="F138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L194" s="1"/>
  <c r="J14"/>
  <c r="J25" s="1"/>
  <c r="J194" s="1"/>
  <c r="G14"/>
  <c r="G25" s="1"/>
  <c r="G194" s="1"/>
  <c r="F25" l="1"/>
  <c r="F194" s="1"/>
  <c r="I25"/>
  <c r="H25"/>
  <c r="H194" s="1"/>
  <c r="I194"/>
</calcChain>
</file>

<file path=xl/sharedStrings.xml><?xml version="1.0" encoding="utf-8"?>
<sst xmlns="http://schemas.openxmlformats.org/spreadsheetml/2006/main" count="399" uniqueCount="83">
  <si>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</si>
  <si>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</si>
  <si>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</si>
  <si>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</si>
  <si>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</si>
  <si>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</si>
  <si>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</si>
  <si>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</si>
  <si>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</si>
  <si>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</si>
  <si>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</si>
  <si>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</si>
  <si>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</si>
  <si>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</si>
  <si>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</si>
  <si>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</si>
  <si>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</si>
  <si>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</si>
  <si>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</si>
  <si>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</si>
  <si>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</si>
  <si>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</si>
  <si>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</si>
  <si>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</si>
  <si>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</si>
  <si>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</si>
  <si>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</si>
  <si>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</si>
  <si>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</si>
  <si>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</si>
  <si>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</si>
  <si>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</si>
  <si>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</si>
  <si>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</si>
  <si>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</si>
  <si>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</si>
  <si>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</si>
  <si>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</si>
  <si>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</si>
  <si>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Кисель из концентрата на плодовых</t>
  </si>
  <si>
    <t>Хлеб ржаной</t>
  </si>
  <si>
    <t>Хлеб пшеничный</t>
  </si>
  <si>
    <t>ПР</t>
  </si>
  <si>
    <t>Плов</t>
  </si>
  <si>
    <t>Сок фруктовый</t>
  </si>
  <si>
    <t>Котлеты домашние</t>
  </si>
  <si>
    <t>Фирменное блюдо</t>
  </si>
  <si>
    <t>Макароны отварные</t>
  </si>
  <si>
    <t>54-1г-2020</t>
  </si>
  <si>
    <t xml:space="preserve">Плоды свежие </t>
  </si>
  <si>
    <t>Щи из свежей капусты с картофелем</t>
  </si>
  <si>
    <t>Чай с сахаром</t>
  </si>
  <si>
    <t>54-2гн-2020</t>
  </si>
  <si>
    <t>Суп картофельный с макаронными изделиями</t>
  </si>
  <si>
    <t>Мясо тушеное</t>
  </si>
  <si>
    <t>Каша гречневая рассыпчатая</t>
  </si>
  <si>
    <t>54-4г-2020</t>
  </si>
  <si>
    <t>Компот из смеси сухофруктов</t>
  </si>
  <si>
    <t>54-1хн-2020</t>
  </si>
  <si>
    <t>Булочка школьная/кондитерское изделие</t>
  </si>
  <si>
    <t>Икра кабачковая (консервы овощные закусочные)</t>
  </si>
  <si>
    <t>Борщ с капустой и картофелем</t>
  </si>
  <si>
    <t>Курица запеченная</t>
  </si>
  <si>
    <t>Картофельное пюре</t>
  </si>
  <si>
    <t>54011г-2020</t>
  </si>
  <si>
    <t>сладкое</t>
  </si>
  <si>
    <t>Запеканка из творога с молоком сгущенным</t>
  </si>
  <si>
    <t>Суп-лапша домашняя</t>
  </si>
  <si>
    <t>Пельмени отварные</t>
  </si>
  <si>
    <t>Салат из квашеной капусты</t>
  </si>
  <si>
    <t>Суп картофельный с бобовыми (гороховый)</t>
  </si>
  <si>
    <t>Котлеты куриные рубленые</t>
  </si>
  <si>
    <t>Азу (мясо тушеное с овощами)</t>
  </si>
  <si>
    <t>Рис отварной</t>
  </si>
  <si>
    <t>54-6г-2020</t>
  </si>
  <si>
    <t>0.56</t>
  </si>
  <si>
    <t>Молоко</t>
  </si>
  <si>
    <t>Гуляш из куриного филе</t>
  </si>
  <si>
    <t>Рагу из свинины</t>
  </si>
  <si>
    <t>Рассольник Ленинградский</t>
  </si>
  <si>
    <t>Директор ООО "Новая Система Услуг"</t>
  </si>
  <si>
    <t>Муниципальное автономное общеобразовательное учреждение "Средняя общеобразовательная школа №35"</t>
  </si>
  <si>
    <t>Писмарева В. 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</si>
</sst>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/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protection locked="0"/>
    </xf>
    <xf numFmtId="0" fontId="11" fillId="0" borderId="2" xfId="0" applyFont="1" applyBorder="1" applyAlignment="1" applyProtection="1"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 applyProtection="1"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1" fillId="4" borderId="5" xfId="0" applyFont="1" applyFill="1" applyBorder="1" applyAlignment="1" applyProtection="1">
      <alignment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11" fillId="4" borderId="28" xfId="0" applyFont="1" applyFill="1" applyBorder="1" applyAlignment="1" applyProtection="1">
      <alignment horizontal="center" vertical="top" wrapText="1"/>
      <protection locked="0"/>
    </xf>
    <xf numFmtId="1" fontId="2" fillId="0" borderId="3" xfId="0" applyNumberFormat="1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wrapText="1"/>
      <protection locked="0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8.5" customHeight="1">
      <c r="A1" s="1" t="s">
        <v>7</v>
      </c>
      <c r="C1" s="87" t="s">
        <v>81</v>
      </c>
      <c r="D1" s="88"/>
      <c r="E1" s="89"/>
      <c r="F1" s="12" t="s">
        <v>16</v>
      </c>
      <c r="G1" s="2" t="s">
        <v>17</v>
      </c>
      <c r="H1" s="90" t="s">
        <v>80</v>
      </c>
      <c r="I1" s="90"/>
      <c r="J1" s="90"/>
      <c r="K1" s="90"/>
    </row>
    <row r="2" spans="1:12" ht="17.399999999999999">
      <c r="A2" s="35" t="s">
        <v>6</v>
      </c>
      <c r="C2" s="2"/>
      <c r="G2" s="2" t="s">
        <v>18</v>
      </c>
      <c r="H2" s="91" t="s">
        <v>82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49" t="s">
        <v>71</v>
      </c>
      <c r="F6" s="50">
        <v>80</v>
      </c>
      <c r="G6" s="50">
        <v>12.76</v>
      </c>
      <c r="H6" s="50">
        <v>8.7100000000000009</v>
      </c>
      <c r="I6" s="50">
        <v>11.85</v>
      </c>
      <c r="J6" s="50">
        <v>176.83</v>
      </c>
      <c r="K6" s="51" t="s">
        <v>46</v>
      </c>
      <c r="L6" s="39"/>
    </row>
    <row r="7" spans="1:12" ht="14.4">
      <c r="A7" s="23"/>
      <c r="B7" s="15"/>
      <c r="C7" s="11"/>
      <c r="D7" s="52"/>
      <c r="E7" s="53" t="s">
        <v>47</v>
      </c>
      <c r="F7" s="54">
        <v>150</v>
      </c>
      <c r="G7" s="54">
        <v>5.3</v>
      </c>
      <c r="H7" s="54">
        <v>5.5</v>
      </c>
      <c r="I7" s="54">
        <v>32.700000000000003</v>
      </c>
      <c r="J7" s="54">
        <v>202</v>
      </c>
      <c r="K7" s="55" t="s">
        <v>48</v>
      </c>
      <c r="L7" s="41"/>
    </row>
    <row r="8" spans="1:12" ht="14.4">
      <c r="A8" s="23"/>
      <c r="B8" s="15"/>
      <c r="C8" s="11"/>
      <c r="D8" s="7" t="s">
        <v>22</v>
      </c>
      <c r="E8" s="53" t="s">
        <v>44</v>
      </c>
      <c r="F8" s="54">
        <v>200</v>
      </c>
      <c r="G8" s="54">
        <v>1</v>
      </c>
      <c r="H8" s="54">
        <v>0.2</v>
      </c>
      <c r="I8" s="54">
        <v>25.6</v>
      </c>
      <c r="J8" s="54">
        <v>86.6</v>
      </c>
      <c r="K8" s="55">
        <v>389</v>
      </c>
      <c r="L8" s="41"/>
    </row>
    <row r="9" spans="1:12" ht="14.4">
      <c r="A9" s="23"/>
      <c r="B9" s="15"/>
      <c r="C9" s="11"/>
      <c r="D9" s="7" t="s">
        <v>23</v>
      </c>
      <c r="E9" s="53" t="s">
        <v>41</v>
      </c>
      <c r="F9" s="54">
        <v>25</v>
      </c>
      <c r="G9" s="54">
        <v>1.9750000000000001</v>
      </c>
      <c r="H9" s="54">
        <v>0.25</v>
      </c>
      <c r="I9" s="54">
        <v>12.074999999999999</v>
      </c>
      <c r="J9" s="54">
        <v>58.45</v>
      </c>
      <c r="K9" s="55" t="s">
        <v>42</v>
      </c>
      <c r="L9" s="41"/>
    </row>
    <row r="10" spans="1:12" ht="14.4">
      <c r="A10" s="23"/>
      <c r="B10" s="15"/>
      <c r="C10" s="11"/>
      <c r="D10" s="7" t="s">
        <v>24</v>
      </c>
      <c r="E10" s="53"/>
      <c r="F10" s="54"/>
      <c r="G10" s="54"/>
      <c r="H10" s="54"/>
      <c r="I10" s="54"/>
      <c r="J10" s="54"/>
      <c r="K10" s="55"/>
      <c r="L10" s="41"/>
    </row>
    <row r="11" spans="1:12" ht="14.4">
      <c r="A11" s="23"/>
      <c r="B11" s="15"/>
      <c r="C11" s="11"/>
      <c r="D11" s="52" t="s">
        <v>26</v>
      </c>
      <c r="E11" s="53" t="s">
        <v>60</v>
      </c>
      <c r="F11" s="54">
        <v>30</v>
      </c>
      <c r="G11" s="54">
        <v>0.3</v>
      </c>
      <c r="H11" s="54">
        <v>1.46</v>
      </c>
      <c r="I11" s="54">
        <v>1.62</v>
      </c>
      <c r="J11" s="54">
        <v>20.78</v>
      </c>
      <c r="K11" s="55">
        <v>50</v>
      </c>
      <c r="L11" s="41"/>
    </row>
    <row r="12" spans="1:12" ht="14.4">
      <c r="A12" s="23"/>
      <c r="B12" s="15"/>
      <c r="C12" s="11"/>
      <c r="D12" s="52" t="s">
        <v>23</v>
      </c>
      <c r="E12" s="53" t="s">
        <v>40</v>
      </c>
      <c r="F12" s="54">
        <v>25</v>
      </c>
      <c r="G12" s="54">
        <v>1.25</v>
      </c>
      <c r="H12" s="54">
        <v>0.25</v>
      </c>
      <c r="I12" s="54">
        <v>11.4</v>
      </c>
      <c r="J12" s="54">
        <v>52.5</v>
      </c>
      <c r="K12" s="55" t="s">
        <v>42</v>
      </c>
      <c r="L12" s="41"/>
    </row>
    <row r="13" spans="1:12" ht="14.4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thickBot="1">
      <c r="A14" s="24"/>
      <c r="B14" s="17"/>
      <c r="C14" s="8"/>
      <c r="D14" s="64" t="s">
        <v>33</v>
      </c>
      <c r="E14" s="65"/>
      <c r="F14" s="66">
        <f>SUM(F6:F13)</f>
        <v>510</v>
      </c>
      <c r="G14" s="66">
        <f t="shared" ref="G14:J14" si="0">SUM(G6:G13)</f>
        <v>22.585000000000001</v>
      </c>
      <c r="H14" s="78">
        <f>SUM(H6:H13)</f>
        <v>16.37</v>
      </c>
      <c r="I14" s="78">
        <f>SUM(I6:I13)</f>
        <v>95.245000000000019</v>
      </c>
      <c r="J14" s="66">
        <f t="shared" si="0"/>
        <v>597.16000000000008</v>
      </c>
      <c r="K14" s="67"/>
      <c r="L14" s="66">
        <f t="shared" ref="L14" si="1">SUM(L6:L13)</f>
        <v>0</v>
      </c>
    </row>
    <row r="15" spans="1:12" ht="14.4">
      <c r="A15" s="26">
        <f>A6</f>
        <v>1</v>
      </c>
      <c r="B15" s="13">
        <f>B6</f>
        <v>1</v>
      </c>
      <c r="C15" s="10" t="s">
        <v>25</v>
      </c>
      <c r="D15" s="8" t="s">
        <v>26</v>
      </c>
      <c r="E15" s="58" t="s">
        <v>60</v>
      </c>
      <c r="F15" s="59">
        <v>30</v>
      </c>
      <c r="G15" s="59">
        <v>0.3</v>
      </c>
      <c r="H15" s="59">
        <v>1.46</v>
      </c>
      <c r="I15" s="59">
        <v>1.62</v>
      </c>
      <c r="J15" s="59">
        <v>20.78</v>
      </c>
      <c r="K15" s="60">
        <v>50</v>
      </c>
      <c r="L15" s="62"/>
    </row>
    <row r="16" spans="1:12" ht="14.4">
      <c r="A16" s="23"/>
      <c r="B16" s="15"/>
      <c r="C16" s="11"/>
      <c r="D16" s="7" t="s">
        <v>27</v>
      </c>
      <c r="E16" s="53" t="s">
        <v>70</v>
      </c>
      <c r="F16" s="54">
        <v>200</v>
      </c>
      <c r="G16" s="54">
        <v>4</v>
      </c>
      <c r="H16" s="54">
        <v>4</v>
      </c>
      <c r="I16" s="54">
        <v>13</v>
      </c>
      <c r="J16" s="54">
        <v>119</v>
      </c>
      <c r="K16" s="55">
        <v>102</v>
      </c>
      <c r="L16" s="74"/>
    </row>
    <row r="17" spans="1:12" ht="26.4">
      <c r="A17" s="23"/>
      <c r="B17" s="15"/>
      <c r="C17" s="11"/>
      <c r="D17" s="7" t="s">
        <v>28</v>
      </c>
      <c r="E17" s="58" t="s">
        <v>71</v>
      </c>
      <c r="F17" s="59">
        <v>80</v>
      </c>
      <c r="G17" s="59">
        <v>12.76</v>
      </c>
      <c r="H17" s="59">
        <v>8.7100000000000009</v>
      </c>
      <c r="I17" s="59">
        <v>11.85</v>
      </c>
      <c r="J17" s="59">
        <v>176.83</v>
      </c>
      <c r="K17" s="60" t="s">
        <v>46</v>
      </c>
      <c r="L17" s="41"/>
    </row>
    <row r="18" spans="1:12" ht="14.4">
      <c r="A18" s="23"/>
      <c r="B18" s="15"/>
      <c r="C18" s="11"/>
      <c r="D18" s="7" t="s">
        <v>29</v>
      </c>
      <c r="E18" s="53" t="s">
        <v>47</v>
      </c>
      <c r="F18" s="54">
        <v>150</v>
      </c>
      <c r="G18" s="54">
        <v>5.3</v>
      </c>
      <c r="H18" s="54">
        <v>5.5</v>
      </c>
      <c r="I18" s="54">
        <v>32.700000000000003</v>
      </c>
      <c r="J18" s="54">
        <v>202</v>
      </c>
      <c r="K18" s="55" t="s">
        <v>48</v>
      </c>
      <c r="L18" s="41"/>
    </row>
    <row r="19" spans="1:12" ht="14.4">
      <c r="A19" s="23"/>
      <c r="B19" s="15"/>
      <c r="C19" s="11"/>
      <c r="D19" s="7" t="s">
        <v>30</v>
      </c>
      <c r="E19" s="53" t="s">
        <v>44</v>
      </c>
      <c r="F19" s="54">
        <v>200</v>
      </c>
      <c r="G19" s="54">
        <v>1</v>
      </c>
      <c r="H19" s="54">
        <v>0.2</v>
      </c>
      <c r="I19" s="54">
        <v>25.6</v>
      </c>
      <c r="J19" s="54">
        <v>86.6</v>
      </c>
      <c r="K19" s="55">
        <v>389</v>
      </c>
      <c r="L19" s="41"/>
    </row>
    <row r="20" spans="1:12" ht="14.4">
      <c r="A20" s="23"/>
      <c r="B20" s="15"/>
      <c r="C20" s="11"/>
      <c r="D20" s="7" t="s">
        <v>31</v>
      </c>
      <c r="E20" s="53" t="s">
        <v>41</v>
      </c>
      <c r="F20" s="54">
        <v>25</v>
      </c>
      <c r="G20" s="54">
        <v>1.9750000000000001</v>
      </c>
      <c r="H20" s="54">
        <v>0.25</v>
      </c>
      <c r="I20" s="54">
        <v>12.074999999999999</v>
      </c>
      <c r="J20" s="54">
        <v>58.45</v>
      </c>
      <c r="K20" s="55" t="s">
        <v>42</v>
      </c>
      <c r="L20" s="41"/>
    </row>
    <row r="21" spans="1:12" ht="14.4">
      <c r="A21" s="23"/>
      <c r="B21" s="15"/>
      <c r="C21" s="11"/>
      <c r="D21" s="7" t="s">
        <v>32</v>
      </c>
      <c r="E21" s="53" t="s">
        <v>40</v>
      </c>
      <c r="F21" s="54">
        <v>25</v>
      </c>
      <c r="G21" s="54">
        <v>1.25</v>
      </c>
      <c r="H21" s="54">
        <v>0.25</v>
      </c>
      <c r="I21" s="54">
        <v>11.4</v>
      </c>
      <c r="J21" s="54">
        <v>52.5</v>
      </c>
      <c r="K21" s="55" t="s">
        <v>42</v>
      </c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26.585000000000001</v>
      </c>
      <c r="H24" s="19">
        <f t="shared" si="2"/>
        <v>20.37</v>
      </c>
      <c r="I24" s="19">
        <f t="shared" si="2"/>
        <v>108.24500000000002</v>
      </c>
      <c r="J24" s="19">
        <f t="shared" si="2"/>
        <v>716.16000000000008</v>
      </c>
      <c r="K24" s="25"/>
      <c r="L24" s="19">
        <f t="shared" ref="L24" si="3">SUM(L15:L23)</f>
        <v>0</v>
      </c>
    </row>
    <row r="25" spans="1:12" ht="14.4">
      <c r="A25" s="29">
        <f>A6</f>
        <v>1</v>
      </c>
      <c r="B25" s="30">
        <f>B6</f>
        <v>1</v>
      </c>
      <c r="C25" s="84" t="s">
        <v>4</v>
      </c>
      <c r="D25" s="85"/>
      <c r="E25" s="31"/>
      <c r="F25" s="32">
        <f>F14+F24</f>
        <v>1220</v>
      </c>
      <c r="G25" s="32">
        <f t="shared" ref="G25:J25" si="4">G14+G24</f>
        <v>49.17</v>
      </c>
      <c r="H25" s="32">
        <f t="shared" si="4"/>
        <v>36.74</v>
      </c>
      <c r="I25" s="32">
        <f t="shared" si="4"/>
        <v>203.49000000000004</v>
      </c>
      <c r="J25" s="32">
        <f t="shared" si="4"/>
        <v>1313.3200000000002</v>
      </c>
      <c r="K25" s="80"/>
      <c r="L25" s="79">
        <f t="shared" ref="L25" si="5">L14+L24</f>
        <v>0</v>
      </c>
    </row>
    <row r="26" spans="1:12" ht="26.4">
      <c r="A26" s="14">
        <v>1</v>
      </c>
      <c r="B26" s="15">
        <v>2</v>
      </c>
      <c r="C26" s="22" t="s">
        <v>20</v>
      </c>
      <c r="D26" s="5" t="s">
        <v>21</v>
      </c>
      <c r="E26" s="49" t="s">
        <v>72</v>
      </c>
      <c r="F26" s="50">
        <v>80</v>
      </c>
      <c r="G26" s="50">
        <v>7.12</v>
      </c>
      <c r="H26" s="50">
        <v>3.84</v>
      </c>
      <c r="I26" s="50">
        <v>7.76</v>
      </c>
      <c r="J26" s="50">
        <v>96.8</v>
      </c>
      <c r="K26" s="51" t="s">
        <v>46</v>
      </c>
      <c r="L26" s="39"/>
    </row>
    <row r="27" spans="1:12" ht="14.4">
      <c r="A27" s="14"/>
      <c r="B27" s="15"/>
      <c r="C27" s="11"/>
      <c r="D27" s="52"/>
      <c r="E27" s="53" t="s">
        <v>73</v>
      </c>
      <c r="F27" s="54">
        <v>150</v>
      </c>
      <c r="G27" s="54">
        <v>3.6</v>
      </c>
      <c r="H27" s="54">
        <v>5.4</v>
      </c>
      <c r="I27" s="54">
        <v>36.4</v>
      </c>
      <c r="J27" s="54">
        <v>208.7</v>
      </c>
      <c r="K27" s="55" t="s">
        <v>74</v>
      </c>
      <c r="L27" s="41"/>
    </row>
    <row r="28" spans="1:12" ht="26.4">
      <c r="A28" s="14"/>
      <c r="B28" s="15"/>
      <c r="C28" s="11"/>
      <c r="D28" s="7" t="s">
        <v>22</v>
      </c>
      <c r="E28" s="53" t="s">
        <v>51</v>
      </c>
      <c r="F28" s="54">
        <v>200</v>
      </c>
      <c r="G28" s="54">
        <v>0.2</v>
      </c>
      <c r="H28" s="54">
        <v>0.3</v>
      </c>
      <c r="I28" s="54">
        <v>7</v>
      </c>
      <c r="J28" s="54">
        <v>27</v>
      </c>
      <c r="K28" s="55" t="s">
        <v>52</v>
      </c>
      <c r="L28" s="41"/>
    </row>
    <row r="29" spans="1:12" ht="14.4">
      <c r="A29" s="14"/>
      <c r="B29" s="15"/>
      <c r="C29" s="11"/>
      <c r="D29" s="7" t="s">
        <v>23</v>
      </c>
      <c r="E29" s="53" t="s">
        <v>41</v>
      </c>
      <c r="F29" s="54">
        <v>25</v>
      </c>
      <c r="G29" s="54">
        <v>1.9750000000000001</v>
      </c>
      <c r="H29" s="54">
        <v>0.25</v>
      </c>
      <c r="I29" s="54">
        <v>12.074999999999999</v>
      </c>
      <c r="J29" s="54">
        <v>58.45</v>
      </c>
      <c r="K29" s="55" t="s">
        <v>42</v>
      </c>
      <c r="L29" s="41"/>
    </row>
    <row r="30" spans="1:12" ht="14.4">
      <c r="A30" s="14"/>
      <c r="B30" s="15"/>
      <c r="C30" s="11"/>
      <c r="D30" s="7" t="s">
        <v>24</v>
      </c>
      <c r="E30" s="53" t="s">
        <v>49</v>
      </c>
      <c r="F30" s="54">
        <v>100</v>
      </c>
      <c r="G30" s="54">
        <v>0.4</v>
      </c>
      <c r="H30" s="54">
        <v>0.4</v>
      </c>
      <c r="I30" s="54">
        <v>9</v>
      </c>
      <c r="J30" s="54">
        <v>44.4</v>
      </c>
      <c r="K30" s="55">
        <v>338</v>
      </c>
      <c r="L30" s="41"/>
    </row>
    <row r="31" spans="1:12" ht="14.4">
      <c r="A31" s="14"/>
      <c r="B31" s="15"/>
      <c r="C31" s="11"/>
      <c r="D31" s="52" t="s">
        <v>23</v>
      </c>
      <c r="E31" s="53" t="s">
        <v>40</v>
      </c>
      <c r="F31" s="54">
        <v>25</v>
      </c>
      <c r="G31" s="54">
        <v>1.25</v>
      </c>
      <c r="H31" s="54">
        <v>0.25</v>
      </c>
      <c r="I31" s="54">
        <v>11.4</v>
      </c>
      <c r="J31" s="54">
        <v>52.5</v>
      </c>
      <c r="K31" s="55" t="s">
        <v>42</v>
      </c>
      <c r="L31" s="41"/>
    </row>
    <row r="32" spans="1:12" ht="14.4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thickBot="1">
      <c r="A33" s="16"/>
      <c r="B33" s="17"/>
      <c r="C33" s="8"/>
      <c r="D33" s="64" t="s">
        <v>33</v>
      </c>
      <c r="E33" s="65"/>
      <c r="F33" s="66">
        <f>SUM(F26:F32)</f>
        <v>580</v>
      </c>
      <c r="G33" s="66">
        <f t="shared" ref="G33" si="6">SUM(G26:G32)</f>
        <v>14.545</v>
      </c>
      <c r="H33" s="66">
        <f t="shared" ref="H33" si="7">SUM(H26:H32)</f>
        <v>10.440000000000001</v>
      </c>
      <c r="I33" s="66">
        <f t="shared" ref="I33" si="8">SUM(I26:I32)</f>
        <v>83.635000000000005</v>
      </c>
      <c r="J33" s="66">
        <f t="shared" ref="J33:L33" si="9">SUM(J26:J32)</f>
        <v>487.84999999999997</v>
      </c>
      <c r="K33" s="67"/>
      <c r="L33" s="19">
        <f t="shared" si="9"/>
        <v>0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8" t="s">
        <v>26</v>
      </c>
      <c r="E34" s="61"/>
      <c r="F34" s="62"/>
      <c r="G34" s="62"/>
      <c r="H34" s="62"/>
      <c r="I34" s="62"/>
      <c r="J34" s="62"/>
      <c r="K34" s="63"/>
      <c r="L34" s="41"/>
    </row>
    <row r="35" spans="1:12" ht="14.4">
      <c r="A35" s="14"/>
      <c r="B35" s="15"/>
      <c r="C35" s="11"/>
      <c r="D35" s="7" t="s">
        <v>27</v>
      </c>
      <c r="E35" s="53" t="s">
        <v>50</v>
      </c>
      <c r="F35" s="54">
        <v>200</v>
      </c>
      <c r="G35" s="54">
        <v>1</v>
      </c>
      <c r="H35" s="54">
        <v>4</v>
      </c>
      <c r="I35" s="54">
        <v>7</v>
      </c>
      <c r="J35" s="54">
        <v>68</v>
      </c>
      <c r="K35" s="55">
        <v>88</v>
      </c>
      <c r="L35" s="74"/>
    </row>
    <row r="36" spans="1:12" ht="26.4">
      <c r="A36" s="14"/>
      <c r="B36" s="15"/>
      <c r="C36" s="11"/>
      <c r="D36" s="7" t="s">
        <v>28</v>
      </c>
      <c r="E36" s="58" t="s">
        <v>72</v>
      </c>
      <c r="F36" s="59">
        <v>80</v>
      </c>
      <c r="G36" s="59">
        <v>7.12</v>
      </c>
      <c r="H36" s="59">
        <v>3.84</v>
      </c>
      <c r="I36" s="59">
        <v>7.76</v>
      </c>
      <c r="J36" s="59">
        <v>96.8</v>
      </c>
      <c r="K36" s="60" t="s">
        <v>46</v>
      </c>
      <c r="L36" s="41"/>
    </row>
    <row r="37" spans="1:12" ht="14.4">
      <c r="A37" s="14"/>
      <c r="B37" s="15"/>
      <c r="C37" s="11"/>
      <c r="D37" s="7" t="s">
        <v>29</v>
      </c>
      <c r="E37" s="53" t="s">
        <v>73</v>
      </c>
      <c r="F37" s="54">
        <v>150</v>
      </c>
      <c r="G37" s="54">
        <v>3.6</v>
      </c>
      <c r="H37" s="54">
        <v>5.4</v>
      </c>
      <c r="I37" s="54">
        <v>36.4</v>
      </c>
      <c r="J37" s="54">
        <v>208.7</v>
      </c>
      <c r="K37" s="55" t="s">
        <v>74</v>
      </c>
      <c r="L37" s="41"/>
    </row>
    <row r="38" spans="1:12" ht="26.4">
      <c r="A38" s="14"/>
      <c r="B38" s="15"/>
      <c r="C38" s="11"/>
      <c r="D38" s="7" t="s">
        <v>30</v>
      </c>
      <c r="E38" s="53" t="s">
        <v>51</v>
      </c>
      <c r="F38" s="54">
        <v>200</v>
      </c>
      <c r="G38" s="54">
        <v>0.2</v>
      </c>
      <c r="H38" s="54">
        <v>0</v>
      </c>
      <c r="I38" s="54">
        <v>6.5</v>
      </c>
      <c r="J38" s="54">
        <v>26.8</v>
      </c>
      <c r="K38" s="55" t="s">
        <v>52</v>
      </c>
      <c r="L38" s="41"/>
    </row>
    <row r="39" spans="1:12" ht="14.4">
      <c r="A39" s="14"/>
      <c r="B39" s="15"/>
      <c r="C39" s="11"/>
      <c r="D39" s="7" t="s">
        <v>31</v>
      </c>
      <c r="E39" s="53" t="s">
        <v>41</v>
      </c>
      <c r="F39" s="54">
        <v>25</v>
      </c>
      <c r="G39" s="54">
        <v>1.9750000000000001</v>
      </c>
      <c r="H39" s="54">
        <v>0.25</v>
      </c>
      <c r="I39" s="54">
        <v>12.074999999999999</v>
      </c>
      <c r="J39" s="54">
        <v>58.45</v>
      </c>
      <c r="K39" s="55" t="s">
        <v>42</v>
      </c>
      <c r="L39" s="41"/>
    </row>
    <row r="40" spans="1:12" ht="14.4">
      <c r="A40" s="14"/>
      <c r="B40" s="15"/>
      <c r="C40" s="11"/>
      <c r="D40" s="7" t="s">
        <v>32</v>
      </c>
      <c r="E40" s="53" t="s">
        <v>40</v>
      </c>
      <c r="F40" s="54">
        <v>25</v>
      </c>
      <c r="G40" s="54">
        <v>1.25</v>
      </c>
      <c r="H40" s="54">
        <v>0.25</v>
      </c>
      <c r="I40" s="54">
        <v>11.4</v>
      </c>
      <c r="J40" s="54">
        <v>52.5</v>
      </c>
      <c r="K40" s="55" t="s">
        <v>42</v>
      </c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4">
      <c r="A43" s="16"/>
      <c r="B43" s="17"/>
      <c r="C43" s="8"/>
      <c r="D43" s="18" t="s">
        <v>33</v>
      </c>
      <c r="E43" s="9"/>
      <c r="F43" s="19">
        <f>SUM(F34:F42)</f>
        <v>680</v>
      </c>
      <c r="G43" s="19">
        <f t="shared" ref="G43" si="10">SUM(G34:G42)</f>
        <v>15.145</v>
      </c>
      <c r="H43" s="19">
        <f t="shared" ref="H43" si="11">SUM(H34:H42)</f>
        <v>13.74</v>
      </c>
      <c r="I43" s="19">
        <f t="shared" ref="I43" si="12">SUM(I34:I42)</f>
        <v>81.135000000000005</v>
      </c>
      <c r="J43" s="19">
        <f t="shared" ref="J43:L43" si="13">SUM(J34:J42)</f>
        <v>511.25</v>
      </c>
      <c r="K43" s="25"/>
      <c r="L43" s="19">
        <f t="shared" si="13"/>
        <v>0</v>
      </c>
    </row>
    <row r="44" spans="1:12" ht="15.75" customHeight="1">
      <c r="A44" s="33">
        <f>A26</f>
        <v>1</v>
      </c>
      <c r="B44" s="33">
        <f>B26</f>
        <v>2</v>
      </c>
      <c r="C44" s="84" t="s">
        <v>4</v>
      </c>
      <c r="D44" s="85"/>
      <c r="E44" s="31"/>
      <c r="F44" s="32">
        <f>F33+F43</f>
        <v>1260</v>
      </c>
      <c r="G44" s="32">
        <f t="shared" ref="G44" si="14">G33+G43</f>
        <v>29.689999999999998</v>
      </c>
      <c r="H44" s="32">
        <f t="shared" ref="H44" si="15">H33+H43</f>
        <v>24.18</v>
      </c>
      <c r="I44" s="32">
        <f t="shared" ref="I44" si="16">I33+I43</f>
        <v>164.77</v>
      </c>
      <c r="J44" s="32">
        <f t="shared" ref="J44:L44" si="17">J33+J43</f>
        <v>999.09999999999991</v>
      </c>
      <c r="K44" s="32"/>
      <c r="L44" s="32">
        <f t="shared" si="17"/>
        <v>0</v>
      </c>
    </row>
    <row r="45" spans="1:12" ht="26.4">
      <c r="A45" s="20">
        <v>1</v>
      </c>
      <c r="B45" s="21">
        <v>3</v>
      </c>
      <c r="C45" s="22" t="s">
        <v>20</v>
      </c>
      <c r="D45" s="5" t="s">
        <v>21</v>
      </c>
      <c r="E45" s="49" t="s">
        <v>62</v>
      </c>
      <c r="F45" s="50">
        <v>80</v>
      </c>
      <c r="G45" s="50">
        <v>12.36</v>
      </c>
      <c r="H45" s="50">
        <v>17.68</v>
      </c>
      <c r="I45" s="50" t="s">
        <v>75</v>
      </c>
      <c r="J45" s="50">
        <v>150.4</v>
      </c>
      <c r="K45" s="51" t="s">
        <v>46</v>
      </c>
      <c r="L45" s="39"/>
    </row>
    <row r="46" spans="1:12" ht="26.4">
      <c r="A46" s="23"/>
      <c r="B46" s="15"/>
      <c r="C46" s="11"/>
      <c r="D46" s="52"/>
      <c r="E46" s="53" t="s">
        <v>63</v>
      </c>
      <c r="F46" s="54">
        <v>150</v>
      </c>
      <c r="G46" s="54">
        <v>3.1</v>
      </c>
      <c r="H46" s="54">
        <v>6</v>
      </c>
      <c r="I46" s="54">
        <v>19.7</v>
      </c>
      <c r="J46" s="54">
        <v>145.80000000000001</v>
      </c>
      <c r="K46" s="55" t="s">
        <v>64</v>
      </c>
      <c r="L46" s="41"/>
    </row>
    <row r="47" spans="1:12" ht="14.4">
      <c r="A47" s="23"/>
      <c r="B47" s="15"/>
      <c r="C47" s="11"/>
      <c r="D47" s="7" t="s">
        <v>22</v>
      </c>
      <c r="E47" s="53" t="s">
        <v>76</v>
      </c>
      <c r="F47" s="54">
        <v>200</v>
      </c>
      <c r="G47" s="54">
        <v>5.8</v>
      </c>
      <c r="H47" s="54">
        <v>5</v>
      </c>
      <c r="I47" s="54">
        <v>9.6</v>
      </c>
      <c r="J47" s="54">
        <v>107</v>
      </c>
      <c r="K47" s="55">
        <v>385</v>
      </c>
      <c r="L47" s="41"/>
    </row>
    <row r="48" spans="1:12" ht="14.4">
      <c r="A48" s="23"/>
      <c r="B48" s="15"/>
      <c r="C48" s="11"/>
      <c r="D48" s="7" t="s">
        <v>23</v>
      </c>
      <c r="E48" s="53" t="s">
        <v>59</v>
      </c>
      <c r="F48" s="54">
        <v>80</v>
      </c>
      <c r="G48" s="54">
        <v>4.18</v>
      </c>
      <c r="H48" s="54">
        <v>1.6</v>
      </c>
      <c r="I48" s="54">
        <v>22.43</v>
      </c>
      <c r="J48" s="54">
        <v>145</v>
      </c>
      <c r="K48" s="55">
        <v>428</v>
      </c>
      <c r="L48" s="41"/>
    </row>
    <row r="49" spans="1:12" ht="14.4">
      <c r="A49" s="23"/>
      <c r="B49" s="15"/>
      <c r="C49" s="11"/>
      <c r="D49" s="7" t="s">
        <v>24</v>
      </c>
      <c r="E49" s="53"/>
      <c r="F49" s="54"/>
      <c r="G49" s="54"/>
      <c r="H49" s="54"/>
      <c r="I49" s="54"/>
      <c r="J49" s="54"/>
      <c r="K49" s="55"/>
      <c r="L49" s="41"/>
    </row>
    <row r="50" spans="1:12" ht="14.4">
      <c r="A50" s="23"/>
      <c r="B50" s="15"/>
      <c r="C50" s="11"/>
      <c r="D50" s="52" t="s">
        <v>23</v>
      </c>
      <c r="E50" s="53" t="s">
        <v>40</v>
      </c>
      <c r="F50" s="54">
        <v>25</v>
      </c>
      <c r="G50" s="54">
        <v>1.25</v>
      </c>
      <c r="H50" s="54">
        <v>0.25</v>
      </c>
      <c r="I50" s="54">
        <v>11.4</v>
      </c>
      <c r="J50" s="54">
        <v>52.5</v>
      </c>
      <c r="K50" s="55" t="s">
        <v>42</v>
      </c>
      <c r="L50" s="41"/>
    </row>
    <row r="51" spans="1:12" ht="14.4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thickBot="1">
      <c r="A52" s="24"/>
      <c r="B52" s="17"/>
      <c r="C52" s="8"/>
      <c r="D52" s="64" t="s">
        <v>33</v>
      </c>
      <c r="E52" s="65"/>
      <c r="F52" s="66">
        <f>SUM(F45:F51)</f>
        <v>535</v>
      </c>
      <c r="G52" s="66">
        <f t="shared" ref="G52" si="18">SUM(G45:G51)</f>
        <v>26.689999999999998</v>
      </c>
      <c r="H52" s="66">
        <f t="shared" ref="H52" si="19">SUM(H45:H51)</f>
        <v>30.53</v>
      </c>
      <c r="I52" s="66">
        <f t="shared" ref="I52" si="20">SUM(I45:I51)</f>
        <v>63.129999999999995</v>
      </c>
      <c r="J52" s="66">
        <f t="shared" ref="J52:L52" si="21">SUM(J45:J51)</f>
        <v>600.70000000000005</v>
      </c>
      <c r="K52" s="67"/>
      <c r="L52" s="19">
        <f t="shared" si="21"/>
        <v>0</v>
      </c>
    </row>
    <row r="53" spans="1:12" ht="14.4">
      <c r="A53" s="26">
        <f>A45</f>
        <v>1</v>
      </c>
      <c r="B53" s="13">
        <f>B45</f>
        <v>3</v>
      </c>
      <c r="C53" s="10" t="s">
        <v>25</v>
      </c>
      <c r="D53" s="8" t="s">
        <v>26</v>
      </c>
      <c r="E53" s="61"/>
      <c r="F53" s="62"/>
      <c r="G53" s="62"/>
      <c r="H53" s="62"/>
      <c r="I53" s="62"/>
      <c r="J53" s="62"/>
      <c r="K53" s="63"/>
      <c r="L53" s="41"/>
    </row>
    <row r="54" spans="1:12" ht="14.4">
      <c r="A54" s="23"/>
      <c r="B54" s="15"/>
      <c r="C54" s="11"/>
      <c r="D54" s="7" t="s">
        <v>27</v>
      </c>
      <c r="E54" s="53" t="s">
        <v>53</v>
      </c>
      <c r="F54" s="54">
        <v>200</v>
      </c>
      <c r="G54" s="54">
        <v>94</v>
      </c>
      <c r="H54" s="54">
        <v>2</v>
      </c>
      <c r="I54" s="54">
        <v>2</v>
      </c>
      <c r="J54" s="54">
        <v>16</v>
      </c>
      <c r="K54" s="55">
        <v>103</v>
      </c>
      <c r="L54" s="41"/>
    </row>
    <row r="55" spans="1:12" ht="26.4">
      <c r="A55" s="23"/>
      <c r="B55" s="15"/>
      <c r="C55" s="11"/>
      <c r="D55" s="7" t="s">
        <v>28</v>
      </c>
      <c r="E55" s="58" t="s">
        <v>62</v>
      </c>
      <c r="F55" s="59">
        <v>80</v>
      </c>
      <c r="G55" s="59">
        <v>12.36</v>
      </c>
      <c r="H55" s="59">
        <v>17.68</v>
      </c>
      <c r="I55" s="59" t="s">
        <v>75</v>
      </c>
      <c r="J55" s="59">
        <v>150.4</v>
      </c>
      <c r="K55" s="60" t="s">
        <v>46</v>
      </c>
      <c r="L55" s="41"/>
    </row>
    <row r="56" spans="1:12" ht="26.4">
      <c r="A56" s="23"/>
      <c r="B56" s="15"/>
      <c r="C56" s="11"/>
      <c r="D56" s="7" t="s">
        <v>29</v>
      </c>
      <c r="E56" s="53" t="s">
        <v>63</v>
      </c>
      <c r="F56" s="54">
        <v>150</v>
      </c>
      <c r="G56" s="54">
        <v>3.1</v>
      </c>
      <c r="H56" s="54">
        <v>6</v>
      </c>
      <c r="I56" s="54">
        <v>19.7</v>
      </c>
      <c r="J56" s="54">
        <v>145.80000000000001</v>
      </c>
      <c r="K56" s="55" t="s">
        <v>64</v>
      </c>
      <c r="L56" s="41"/>
    </row>
    <row r="57" spans="1:12" ht="14.4">
      <c r="A57" s="23"/>
      <c r="B57" s="15"/>
      <c r="C57" s="11"/>
      <c r="D57" s="7" t="s">
        <v>30</v>
      </c>
      <c r="E57" s="53" t="s">
        <v>76</v>
      </c>
      <c r="F57" s="54">
        <v>200</v>
      </c>
      <c r="G57" s="54">
        <v>5.8</v>
      </c>
      <c r="H57" s="54">
        <v>5</v>
      </c>
      <c r="I57" s="54">
        <v>9.6</v>
      </c>
      <c r="J57" s="54">
        <v>107</v>
      </c>
      <c r="K57" s="55">
        <v>385</v>
      </c>
      <c r="L57" s="41"/>
    </row>
    <row r="58" spans="1:12" ht="14.4">
      <c r="A58" s="23"/>
      <c r="B58" s="15"/>
      <c r="C58" s="11"/>
      <c r="D58" s="7" t="s">
        <v>31</v>
      </c>
      <c r="E58" s="53" t="s">
        <v>59</v>
      </c>
      <c r="F58" s="54">
        <v>80</v>
      </c>
      <c r="G58" s="54">
        <v>4.18</v>
      </c>
      <c r="H58" s="54">
        <v>1.6</v>
      </c>
      <c r="I58" s="54">
        <v>22.43</v>
      </c>
      <c r="J58" s="54">
        <v>145</v>
      </c>
      <c r="K58" s="55">
        <v>428</v>
      </c>
      <c r="L58" s="41"/>
    </row>
    <row r="59" spans="1:12" ht="14.4">
      <c r="A59" s="23"/>
      <c r="B59" s="15"/>
      <c r="C59" s="11"/>
      <c r="D59" s="7" t="s">
        <v>32</v>
      </c>
      <c r="E59" s="53" t="s">
        <v>40</v>
      </c>
      <c r="F59" s="54">
        <v>25</v>
      </c>
      <c r="G59" s="54">
        <v>1.25</v>
      </c>
      <c r="H59" s="54">
        <v>0.25</v>
      </c>
      <c r="I59" s="54">
        <v>11.4</v>
      </c>
      <c r="J59" s="54">
        <v>52.5</v>
      </c>
      <c r="K59" s="55" t="s">
        <v>42</v>
      </c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>
      <c r="A62" s="24"/>
      <c r="B62" s="17"/>
      <c r="C62" s="8"/>
      <c r="D62" s="18" t="s">
        <v>33</v>
      </c>
      <c r="E62" s="9"/>
      <c r="F62" s="19">
        <f>SUM(F53:F61)</f>
        <v>735</v>
      </c>
      <c r="G62" s="19">
        <f t="shared" ref="G62" si="22">SUM(G53:G61)</f>
        <v>120.69</v>
      </c>
      <c r="H62" s="19">
        <f t="shared" ref="H62" si="23">SUM(H53:H61)</f>
        <v>32.53</v>
      </c>
      <c r="I62" s="19">
        <f t="shared" ref="I62" si="24">SUM(I53:I61)</f>
        <v>65.13</v>
      </c>
      <c r="J62" s="19">
        <f t="shared" ref="J62:L62" si="25">SUM(J53:J61)</f>
        <v>616.70000000000005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84" t="s">
        <v>4</v>
      </c>
      <c r="D63" s="85"/>
      <c r="E63" s="31"/>
      <c r="F63" s="32">
        <f>F52+F62</f>
        <v>1270</v>
      </c>
      <c r="G63" s="32">
        <f t="shared" ref="G63" si="26">G52+G62</f>
        <v>147.38</v>
      </c>
      <c r="H63" s="32">
        <f t="shared" ref="H63" si="27">H52+H62</f>
        <v>63.06</v>
      </c>
      <c r="I63" s="32">
        <f t="shared" ref="I63" si="28">I52+I62</f>
        <v>128.26</v>
      </c>
      <c r="J63" s="32">
        <f t="shared" ref="J63:L63" si="29">J52+J62</f>
        <v>1217.4000000000001</v>
      </c>
      <c r="K63" s="32"/>
      <c r="L63" s="32">
        <f t="shared" si="29"/>
        <v>0</v>
      </c>
    </row>
    <row r="64" spans="1:12" ht="26.4">
      <c r="A64" s="20">
        <v>1</v>
      </c>
      <c r="B64" s="21">
        <v>4</v>
      </c>
      <c r="C64" s="22" t="s">
        <v>20</v>
      </c>
      <c r="D64" s="5" t="s">
        <v>21</v>
      </c>
      <c r="E64" s="49" t="s">
        <v>77</v>
      </c>
      <c r="F64" s="50">
        <v>80</v>
      </c>
      <c r="G64" s="50">
        <v>7.35</v>
      </c>
      <c r="H64" s="50">
        <v>2.33</v>
      </c>
      <c r="I64" s="50">
        <v>11.25</v>
      </c>
      <c r="J64" s="50">
        <v>76.7</v>
      </c>
      <c r="K64" s="51" t="s">
        <v>46</v>
      </c>
      <c r="L64" s="39"/>
    </row>
    <row r="65" spans="1:12" ht="14.4">
      <c r="A65" s="23"/>
      <c r="B65" s="15"/>
      <c r="C65" s="11"/>
      <c r="D65" s="52"/>
      <c r="E65" s="53" t="s">
        <v>47</v>
      </c>
      <c r="F65" s="54">
        <v>150</v>
      </c>
      <c r="G65" s="54">
        <v>5.3</v>
      </c>
      <c r="H65" s="54">
        <v>5.5</v>
      </c>
      <c r="I65" s="54">
        <v>32.700000000000003</v>
      </c>
      <c r="J65" s="54">
        <v>202</v>
      </c>
      <c r="K65" s="55" t="s">
        <v>48</v>
      </c>
      <c r="L65" s="41"/>
    </row>
    <row r="66" spans="1:12" ht="26.4">
      <c r="A66" s="23"/>
      <c r="B66" s="15"/>
      <c r="C66" s="11"/>
      <c r="D66" s="7" t="s">
        <v>22</v>
      </c>
      <c r="E66" s="53" t="s">
        <v>51</v>
      </c>
      <c r="F66" s="54">
        <v>200</v>
      </c>
      <c r="G66" s="54">
        <v>0.2</v>
      </c>
      <c r="H66" s="54">
        <v>0</v>
      </c>
      <c r="I66" s="54">
        <v>6.5</v>
      </c>
      <c r="J66" s="54">
        <v>26.8</v>
      </c>
      <c r="K66" s="55" t="s">
        <v>52</v>
      </c>
      <c r="L66" s="41"/>
    </row>
    <row r="67" spans="1:12" ht="14.4">
      <c r="A67" s="23"/>
      <c r="B67" s="15"/>
      <c r="C67" s="11"/>
      <c r="D67" s="7" t="s">
        <v>23</v>
      </c>
      <c r="E67" s="53" t="s">
        <v>41</v>
      </c>
      <c r="F67" s="54">
        <v>25</v>
      </c>
      <c r="G67" s="54">
        <v>1.9750000000000001</v>
      </c>
      <c r="H67" s="54">
        <v>0.25</v>
      </c>
      <c r="I67" s="54">
        <v>12.074999999999999</v>
      </c>
      <c r="J67" s="54">
        <v>58.45</v>
      </c>
      <c r="K67" s="55" t="s">
        <v>42</v>
      </c>
      <c r="L67" s="41"/>
    </row>
    <row r="68" spans="1:12" ht="14.4">
      <c r="A68" s="23"/>
      <c r="B68" s="15"/>
      <c r="C68" s="11"/>
      <c r="D68" s="7" t="s">
        <v>24</v>
      </c>
      <c r="E68" s="53" t="s">
        <v>49</v>
      </c>
      <c r="F68" s="54">
        <v>100</v>
      </c>
      <c r="G68" s="54">
        <v>0.4</v>
      </c>
      <c r="H68" s="54">
        <v>0.4</v>
      </c>
      <c r="I68" s="54">
        <v>9</v>
      </c>
      <c r="J68" s="54">
        <v>44.4</v>
      </c>
      <c r="K68" s="55">
        <v>338</v>
      </c>
      <c r="L68" s="41"/>
    </row>
    <row r="69" spans="1:12" ht="14.4">
      <c r="A69" s="23"/>
      <c r="B69" s="15"/>
      <c r="C69" s="11"/>
      <c r="D69" s="52" t="s">
        <v>23</v>
      </c>
      <c r="E69" s="53" t="s">
        <v>40</v>
      </c>
      <c r="F69" s="54">
        <v>25</v>
      </c>
      <c r="G69" s="54">
        <v>1.25</v>
      </c>
      <c r="H69" s="54">
        <v>0.25</v>
      </c>
      <c r="I69" s="54">
        <v>11.4</v>
      </c>
      <c r="J69" s="54">
        <v>52.5</v>
      </c>
      <c r="K69" s="55" t="s">
        <v>42</v>
      </c>
      <c r="L69" s="41"/>
    </row>
    <row r="70" spans="1:12" ht="14.4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thickBot="1">
      <c r="A71" s="24"/>
      <c r="B71" s="17"/>
      <c r="C71" s="8"/>
      <c r="D71" s="64" t="s">
        <v>33</v>
      </c>
      <c r="E71" s="65"/>
      <c r="F71" s="66">
        <f>SUM(F64:F70)</f>
        <v>580</v>
      </c>
      <c r="G71" s="66">
        <f t="shared" ref="G71" si="30">SUM(G64:G70)</f>
        <v>16.474999999999998</v>
      </c>
      <c r="H71" s="66">
        <f t="shared" ref="H71" si="31">SUM(H64:H70)</f>
        <v>8.73</v>
      </c>
      <c r="I71" s="66">
        <f t="shared" ref="I71" si="32">SUM(I64:I70)</f>
        <v>82.925000000000011</v>
      </c>
      <c r="J71" s="66">
        <f t="shared" ref="J71:L71" si="33">SUM(J64:J70)</f>
        <v>460.84999999999997</v>
      </c>
      <c r="K71" s="67"/>
      <c r="L71" s="19">
        <f t="shared" si="33"/>
        <v>0</v>
      </c>
    </row>
    <row r="72" spans="1:12" ht="14.4">
      <c r="A72" s="26">
        <f>A64</f>
        <v>1</v>
      </c>
      <c r="B72" s="13">
        <f>B64</f>
        <v>4</v>
      </c>
      <c r="C72" s="10" t="s">
        <v>25</v>
      </c>
      <c r="D72" s="8" t="s">
        <v>26</v>
      </c>
      <c r="E72" s="61"/>
      <c r="F72" s="62"/>
      <c r="G72" s="62"/>
      <c r="H72" s="62"/>
      <c r="I72" s="62"/>
      <c r="J72" s="62"/>
      <c r="K72" s="63"/>
      <c r="L72" s="41"/>
    </row>
    <row r="73" spans="1:12" ht="14.4">
      <c r="A73" s="23"/>
      <c r="B73" s="15"/>
      <c r="C73" s="11"/>
      <c r="D73" s="7" t="s">
        <v>27</v>
      </c>
      <c r="E73" s="75" t="s">
        <v>61</v>
      </c>
      <c r="F73" s="76">
        <v>200</v>
      </c>
      <c r="G73" s="76">
        <v>2</v>
      </c>
      <c r="H73" s="76">
        <v>5</v>
      </c>
      <c r="I73" s="76">
        <v>10</v>
      </c>
      <c r="J73" s="76">
        <v>79</v>
      </c>
      <c r="K73" s="77">
        <v>82</v>
      </c>
      <c r="L73" s="41"/>
    </row>
    <row r="74" spans="1:12" ht="26.4">
      <c r="A74" s="23"/>
      <c r="B74" s="15"/>
      <c r="C74" s="11"/>
      <c r="D74" s="7" t="s">
        <v>28</v>
      </c>
      <c r="E74" s="53" t="s">
        <v>77</v>
      </c>
      <c r="F74" s="54">
        <v>80</v>
      </c>
      <c r="G74" s="54">
        <v>7.35</v>
      </c>
      <c r="H74" s="54">
        <v>2.33</v>
      </c>
      <c r="I74" s="54">
        <v>11.25</v>
      </c>
      <c r="J74" s="54">
        <v>76.7</v>
      </c>
      <c r="K74" s="55" t="s">
        <v>46</v>
      </c>
      <c r="L74" s="74"/>
    </row>
    <row r="75" spans="1:12" ht="14.4">
      <c r="A75" s="23"/>
      <c r="B75" s="15"/>
      <c r="C75" s="11"/>
      <c r="D75" s="7" t="s">
        <v>29</v>
      </c>
      <c r="E75" s="53" t="s">
        <v>47</v>
      </c>
      <c r="F75" s="54">
        <v>150</v>
      </c>
      <c r="G75" s="54">
        <v>5.3</v>
      </c>
      <c r="H75" s="54">
        <v>5.5</v>
      </c>
      <c r="I75" s="54">
        <v>32.700000000000003</v>
      </c>
      <c r="J75" s="54">
        <v>202</v>
      </c>
      <c r="K75" s="55" t="s">
        <v>48</v>
      </c>
      <c r="L75" s="41"/>
    </row>
    <row r="76" spans="1:12" ht="26.4">
      <c r="A76" s="23"/>
      <c r="B76" s="15"/>
      <c r="C76" s="11"/>
      <c r="D76" s="7" t="s">
        <v>30</v>
      </c>
      <c r="E76" s="53" t="s">
        <v>51</v>
      </c>
      <c r="F76" s="54">
        <v>200</v>
      </c>
      <c r="G76" s="54">
        <v>0.2</v>
      </c>
      <c r="H76" s="54">
        <v>0</v>
      </c>
      <c r="I76" s="54">
        <v>6.5</v>
      </c>
      <c r="J76" s="54">
        <v>26.8</v>
      </c>
      <c r="K76" s="55" t="s">
        <v>52</v>
      </c>
      <c r="L76" s="41"/>
    </row>
    <row r="77" spans="1:12" ht="14.4">
      <c r="A77" s="23"/>
      <c r="B77" s="15"/>
      <c r="C77" s="11"/>
      <c r="D77" s="7" t="s">
        <v>31</v>
      </c>
      <c r="E77" s="53" t="s">
        <v>41</v>
      </c>
      <c r="F77" s="54">
        <v>25</v>
      </c>
      <c r="G77" s="54">
        <v>1.9750000000000001</v>
      </c>
      <c r="H77" s="54">
        <v>0.25</v>
      </c>
      <c r="I77" s="54">
        <v>12.074999999999999</v>
      </c>
      <c r="J77" s="54">
        <v>58.45</v>
      </c>
      <c r="K77" s="55" t="s">
        <v>42</v>
      </c>
      <c r="L77" s="41"/>
    </row>
    <row r="78" spans="1:12" ht="14.4">
      <c r="A78" s="23"/>
      <c r="B78" s="15"/>
      <c r="C78" s="11"/>
      <c r="D78" s="7" t="s">
        <v>32</v>
      </c>
      <c r="E78" s="53" t="s">
        <v>40</v>
      </c>
      <c r="F78" s="54">
        <v>25</v>
      </c>
      <c r="G78" s="54">
        <v>1.25</v>
      </c>
      <c r="H78" s="54">
        <v>0.25</v>
      </c>
      <c r="I78" s="54">
        <v>11.4</v>
      </c>
      <c r="J78" s="54">
        <v>52.5</v>
      </c>
      <c r="K78" s="55" t="s">
        <v>42</v>
      </c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4.4">
      <c r="A81" s="24"/>
      <c r="B81" s="17"/>
      <c r="C81" s="8"/>
      <c r="D81" s="18" t="s">
        <v>33</v>
      </c>
      <c r="E81" s="9"/>
      <c r="F81" s="19">
        <f>SUM(F72:F80)</f>
        <v>680</v>
      </c>
      <c r="G81" s="19">
        <f t="shared" ref="G81" si="34">SUM(G72:G80)</f>
        <v>18.074999999999999</v>
      </c>
      <c r="H81" s="19">
        <f t="shared" ref="H81" si="35">SUM(H72:H80)</f>
        <v>13.33</v>
      </c>
      <c r="I81" s="19">
        <f t="shared" ref="I81" si="36">SUM(I72:I80)</f>
        <v>83.925000000000011</v>
      </c>
      <c r="J81" s="19">
        <f t="shared" ref="J81:L81" si="37">SUM(J72:J80)</f>
        <v>495.45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84" t="s">
        <v>4</v>
      </c>
      <c r="D82" s="85"/>
      <c r="E82" s="31"/>
      <c r="F82" s="32">
        <f>F71+F81</f>
        <v>1260</v>
      </c>
      <c r="G82" s="32">
        <f t="shared" ref="G82" si="38">G71+G81</f>
        <v>34.549999999999997</v>
      </c>
      <c r="H82" s="32">
        <f t="shared" ref="H82" si="39">H71+H81</f>
        <v>22.060000000000002</v>
      </c>
      <c r="I82" s="32">
        <f t="shared" ref="I82" si="40">I71+I81</f>
        <v>166.85000000000002</v>
      </c>
      <c r="J82" s="32">
        <f t="shared" ref="J82:L82" si="41">J71+J81</f>
        <v>956.3</v>
      </c>
      <c r="K82" s="80"/>
      <c r="L82" s="79">
        <f t="shared" si="41"/>
        <v>0</v>
      </c>
    </row>
    <row r="83" spans="1:12" ht="14.4">
      <c r="A83" s="20">
        <v>1</v>
      </c>
      <c r="B83" s="21">
        <v>5</v>
      </c>
      <c r="C83" s="22" t="s">
        <v>20</v>
      </c>
      <c r="D83" s="5" t="s">
        <v>21</v>
      </c>
      <c r="E83" s="49" t="s">
        <v>78</v>
      </c>
      <c r="F83" s="50">
        <v>230</v>
      </c>
      <c r="G83" s="50">
        <v>14.47</v>
      </c>
      <c r="H83" s="50">
        <v>19.27</v>
      </c>
      <c r="I83" s="50">
        <v>24.84</v>
      </c>
      <c r="J83" s="50">
        <v>611</v>
      </c>
      <c r="K83" s="51">
        <v>47</v>
      </c>
      <c r="L83" s="39"/>
    </row>
    <row r="84" spans="1:12" ht="14.4">
      <c r="A84" s="23"/>
      <c r="B84" s="15"/>
      <c r="C84" s="11"/>
      <c r="D84" s="52"/>
      <c r="E84" s="53"/>
      <c r="F84" s="54"/>
      <c r="G84" s="54"/>
      <c r="H84" s="54"/>
      <c r="I84" s="54"/>
      <c r="J84" s="54"/>
      <c r="K84" s="55"/>
      <c r="L84" s="41"/>
    </row>
    <row r="85" spans="1:12" ht="26.4">
      <c r="A85" s="23"/>
      <c r="B85" s="15"/>
      <c r="C85" s="11"/>
      <c r="D85" s="7" t="s">
        <v>22</v>
      </c>
      <c r="E85" s="53" t="s">
        <v>57</v>
      </c>
      <c r="F85" s="54">
        <v>200</v>
      </c>
      <c r="G85" s="54">
        <v>0.5</v>
      </c>
      <c r="H85" s="54">
        <v>0</v>
      </c>
      <c r="I85" s="54">
        <v>19.8</v>
      </c>
      <c r="J85" s="54">
        <v>81</v>
      </c>
      <c r="K85" s="55" t="s">
        <v>58</v>
      </c>
      <c r="L85" s="41"/>
    </row>
    <row r="86" spans="1:12" ht="14.4">
      <c r="A86" s="23"/>
      <c r="B86" s="15"/>
      <c r="C86" s="11"/>
      <c r="D86" s="7" t="s">
        <v>23</v>
      </c>
      <c r="E86" s="53" t="s">
        <v>41</v>
      </c>
      <c r="F86" s="54">
        <v>25</v>
      </c>
      <c r="G86" s="54">
        <v>1.9750000000000001</v>
      </c>
      <c r="H86" s="54">
        <v>0.25</v>
      </c>
      <c r="I86" s="54">
        <v>12.074999999999999</v>
      </c>
      <c r="J86" s="54">
        <v>58.45</v>
      </c>
      <c r="K86" s="55" t="s">
        <v>42</v>
      </c>
      <c r="L86" s="41"/>
    </row>
    <row r="87" spans="1:12" ht="14.4">
      <c r="A87" s="23"/>
      <c r="B87" s="15"/>
      <c r="C87" s="11"/>
      <c r="D87" s="7" t="s">
        <v>24</v>
      </c>
      <c r="E87" s="53"/>
      <c r="F87" s="54"/>
      <c r="G87" s="54"/>
      <c r="H87" s="54"/>
      <c r="I87" s="54"/>
      <c r="J87" s="54"/>
      <c r="K87" s="55"/>
      <c r="L87" s="41"/>
    </row>
    <row r="88" spans="1:12" ht="14.4">
      <c r="A88" s="23"/>
      <c r="B88" s="15"/>
      <c r="C88" s="11"/>
      <c r="D88" s="52" t="s">
        <v>26</v>
      </c>
      <c r="E88" s="53" t="s">
        <v>69</v>
      </c>
      <c r="F88" s="54">
        <v>30</v>
      </c>
      <c r="G88" s="54">
        <v>0.7</v>
      </c>
      <c r="H88" s="54">
        <v>1.6</v>
      </c>
      <c r="I88" s="54">
        <v>1.2</v>
      </c>
      <c r="J88" s="54">
        <v>21.8</v>
      </c>
      <c r="K88" s="55">
        <v>338</v>
      </c>
      <c r="L88" s="41"/>
    </row>
    <row r="89" spans="1:12" ht="14.4">
      <c r="A89" s="23"/>
      <c r="B89" s="15"/>
      <c r="C89" s="11"/>
      <c r="D89" s="52" t="s">
        <v>23</v>
      </c>
      <c r="E89" s="53" t="s">
        <v>40</v>
      </c>
      <c r="F89" s="54">
        <v>25</v>
      </c>
      <c r="G89" s="54">
        <v>1.25</v>
      </c>
      <c r="H89" s="54">
        <v>0.25</v>
      </c>
      <c r="I89" s="54">
        <v>11.4</v>
      </c>
      <c r="J89" s="54">
        <v>52.5</v>
      </c>
      <c r="K89" s="55" t="s">
        <v>42</v>
      </c>
      <c r="L89" s="41"/>
    </row>
    <row r="90" spans="1:12" ht="15" thickBot="1">
      <c r="A90" s="24"/>
      <c r="B90" s="17"/>
      <c r="C90" s="8"/>
      <c r="D90" s="64" t="s">
        <v>33</v>
      </c>
      <c r="E90" s="65"/>
      <c r="F90" s="66">
        <f>SUM(F83:F89)</f>
        <v>510</v>
      </c>
      <c r="G90" s="66">
        <f t="shared" ref="G90" si="42">SUM(G83:G89)</f>
        <v>18.895</v>
      </c>
      <c r="H90" s="66">
        <f t="shared" ref="H90" si="43">SUM(H83:H89)</f>
        <v>21.37</v>
      </c>
      <c r="I90" s="66">
        <f t="shared" ref="I90" si="44">SUM(I83:I89)</f>
        <v>69.315000000000012</v>
      </c>
      <c r="J90" s="66">
        <f t="shared" ref="J90:L90" si="45">SUM(J83:J89)</f>
        <v>824.75</v>
      </c>
      <c r="K90" s="67"/>
      <c r="L90" s="19">
        <f t="shared" si="45"/>
        <v>0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8" t="s">
        <v>26</v>
      </c>
      <c r="E91" s="58" t="s">
        <v>69</v>
      </c>
      <c r="F91" s="59">
        <v>30</v>
      </c>
      <c r="G91" s="59">
        <v>0.7</v>
      </c>
      <c r="H91" s="59">
        <v>1.6</v>
      </c>
      <c r="I91" s="59">
        <v>1.2</v>
      </c>
      <c r="J91" s="59">
        <v>21.8</v>
      </c>
      <c r="K91" s="60">
        <v>338</v>
      </c>
      <c r="L91" s="41"/>
    </row>
    <row r="92" spans="1:12" ht="14.4">
      <c r="A92" s="23"/>
      <c r="B92" s="15"/>
      <c r="C92" s="11"/>
      <c r="D92" s="7" t="s">
        <v>27</v>
      </c>
      <c r="E92" s="53" t="s">
        <v>79</v>
      </c>
      <c r="F92" s="54">
        <v>200</v>
      </c>
      <c r="G92" s="54">
        <v>2</v>
      </c>
      <c r="H92" s="54">
        <v>4</v>
      </c>
      <c r="I92" s="54">
        <v>19</v>
      </c>
      <c r="J92" s="54">
        <v>108</v>
      </c>
      <c r="K92" s="55">
        <v>96</v>
      </c>
      <c r="L92" s="41"/>
    </row>
    <row r="93" spans="1:12" ht="14.4">
      <c r="A93" s="23"/>
      <c r="B93" s="15"/>
      <c r="C93" s="11"/>
      <c r="D93" s="7" t="s">
        <v>28</v>
      </c>
      <c r="E93" s="58" t="s">
        <v>78</v>
      </c>
      <c r="F93" s="59">
        <v>230</v>
      </c>
      <c r="G93" s="59">
        <v>14.47</v>
      </c>
      <c r="H93" s="59">
        <v>19.27</v>
      </c>
      <c r="I93" s="59">
        <v>24.84</v>
      </c>
      <c r="J93" s="59">
        <v>611</v>
      </c>
      <c r="K93" s="60">
        <v>47</v>
      </c>
      <c r="L93" s="41"/>
    </row>
    <row r="94" spans="1:12" ht="14.4">
      <c r="A94" s="23"/>
      <c r="B94" s="15"/>
      <c r="C94" s="11"/>
      <c r="D94" s="7" t="s">
        <v>29</v>
      </c>
      <c r="E94" s="53"/>
      <c r="F94" s="54"/>
      <c r="G94" s="54"/>
      <c r="H94" s="54"/>
      <c r="I94" s="54"/>
      <c r="J94" s="54"/>
      <c r="K94" s="55"/>
      <c r="L94" s="41"/>
    </row>
    <row r="95" spans="1:12" ht="26.4">
      <c r="A95" s="23"/>
      <c r="B95" s="15"/>
      <c r="C95" s="11"/>
      <c r="D95" s="7" t="s">
        <v>30</v>
      </c>
      <c r="E95" s="53" t="s">
        <v>57</v>
      </c>
      <c r="F95" s="54">
        <v>200</v>
      </c>
      <c r="G95" s="54">
        <v>0.5</v>
      </c>
      <c r="H95" s="54">
        <v>0</v>
      </c>
      <c r="I95" s="54">
        <v>19.8</v>
      </c>
      <c r="J95" s="54">
        <v>81</v>
      </c>
      <c r="K95" s="55" t="s">
        <v>58</v>
      </c>
      <c r="L95" s="41"/>
    </row>
    <row r="96" spans="1:12" ht="14.4">
      <c r="A96" s="23"/>
      <c r="B96" s="15"/>
      <c r="C96" s="11"/>
      <c r="D96" s="7" t="s">
        <v>31</v>
      </c>
      <c r="E96" s="53" t="s">
        <v>41</v>
      </c>
      <c r="F96" s="54">
        <v>25</v>
      </c>
      <c r="G96" s="54">
        <v>1.9750000000000001</v>
      </c>
      <c r="H96" s="54">
        <v>0.25</v>
      </c>
      <c r="I96" s="54">
        <v>12.074999999999999</v>
      </c>
      <c r="J96" s="54">
        <v>58.45</v>
      </c>
      <c r="K96" s="55" t="s">
        <v>42</v>
      </c>
      <c r="L96" s="41"/>
    </row>
    <row r="97" spans="1:12" ht="14.4">
      <c r="A97" s="23"/>
      <c r="B97" s="15"/>
      <c r="C97" s="11"/>
      <c r="D97" s="7" t="s">
        <v>32</v>
      </c>
      <c r="E97" s="53" t="s">
        <v>40</v>
      </c>
      <c r="F97" s="54">
        <v>25</v>
      </c>
      <c r="G97" s="54">
        <v>1.25</v>
      </c>
      <c r="H97" s="54">
        <v>0.25</v>
      </c>
      <c r="I97" s="54">
        <v>11.4</v>
      </c>
      <c r="J97" s="54">
        <v>52.5</v>
      </c>
      <c r="K97" s="55" t="s">
        <v>42</v>
      </c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" ht="14.4">
      <c r="A100" s="24"/>
      <c r="B100" s="17"/>
      <c r="C100" s="8"/>
      <c r="D100" s="18" t="s">
        <v>33</v>
      </c>
      <c r="E100" s="9"/>
      <c r="F100" s="19">
        <f>SUM(F91:F99)</f>
        <v>710</v>
      </c>
      <c r="G100" s="19">
        <f t="shared" ref="G100" si="46">SUM(G91:G99)</f>
        <v>20.895000000000003</v>
      </c>
      <c r="H100" s="19">
        <f t="shared" ref="H100" si="47">SUM(H91:H99)</f>
        <v>25.369999999999997</v>
      </c>
      <c r="I100" s="19">
        <f t="shared" ref="I100" si="48">SUM(I91:I99)</f>
        <v>88.315000000000012</v>
      </c>
      <c r="J100" s="19">
        <f t="shared" ref="J100:L100" si="49">SUM(J91:J99)</f>
        <v>932.75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84" t="s">
        <v>4</v>
      </c>
      <c r="D101" s="85"/>
      <c r="E101" s="31"/>
      <c r="F101" s="32">
        <f>F90+F100</f>
        <v>1220</v>
      </c>
      <c r="G101" s="32">
        <f t="shared" ref="G101" si="50">G90+G100</f>
        <v>39.790000000000006</v>
      </c>
      <c r="H101" s="32">
        <f t="shared" ref="H101" si="51">H90+H100</f>
        <v>46.739999999999995</v>
      </c>
      <c r="I101" s="32">
        <f t="shared" ref="I101" si="52">I90+I100</f>
        <v>157.63000000000002</v>
      </c>
      <c r="J101" s="32">
        <f t="shared" ref="J101:L101" si="53">J90+J100</f>
        <v>1757.5</v>
      </c>
      <c r="K101" s="32"/>
      <c r="L101" s="32">
        <f t="shared" si="53"/>
        <v>0</v>
      </c>
    </row>
    <row r="102" spans="1:12" ht="26.4">
      <c r="A102" s="20">
        <v>2</v>
      </c>
      <c r="B102" s="21">
        <v>1</v>
      </c>
      <c r="C102" s="22" t="s">
        <v>20</v>
      </c>
      <c r="D102" s="5" t="s">
        <v>21</v>
      </c>
      <c r="E102" s="49" t="s">
        <v>45</v>
      </c>
      <c r="F102" s="50">
        <v>80</v>
      </c>
      <c r="G102" s="50">
        <v>12.22</v>
      </c>
      <c r="H102" s="50">
        <v>8.75</v>
      </c>
      <c r="I102" s="50">
        <v>11.9</v>
      </c>
      <c r="J102" s="50">
        <v>175.2</v>
      </c>
      <c r="K102" s="51" t="s">
        <v>46</v>
      </c>
      <c r="L102" s="39"/>
    </row>
    <row r="103" spans="1:12" ht="14.4">
      <c r="A103" s="23"/>
      <c r="B103" s="15"/>
      <c r="C103" s="11"/>
      <c r="D103" s="52"/>
      <c r="E103" s="53" t="s">
        <v>47</v>
      </c>
      <c r="F103" s="54">
        <v>150</v>
      </c>
      <c r="G103" s="54">
        <v>5.3</v>
      </c>
      <c r="H103" s="54">
        <v>5.5</v>
      </c>
      <c r="I103" s="54">
        <v>32.700000000000003</v>
      </c>
      <c r="J103" s="54">
        <v>202</v>
      </c>
      <c r="K103" s="55" t="s">
        <v>48</v>
      </c>
      <c r="L103" s="41"/>
    </row>
    <row r="104" spans="1:12" ht="14.4">
      <c r="A104" s="23"/>
      <c r="B104" s="15"/>
      <c r="C104" s="11"/>
      <c r="D104" s="7" t="s">
        <v>22</v>
      </c>
      <c r="E104" s="53" t="s">
        <v>39</v>
      </c>
      <c r="F104" s="54">
        <v>200</v>
      </c>
      <c r="G104" s="54">
        <v>0.16</v>
      </c>
      <c r="H104" s="54">
        <v>0.08</v>
      </c>
      <c r="I104" s="54">
        <v>27.5</v>
      </c>
      <c r="J104" s="54">
        <v>111.36</v>
      </c>
      <c r="K104" s="55">
        <v>648</v>
      </c>
      <c r="L104" s="41"/>
    </row>
    <row r="105" spans="1:12" ht="14.4">
      <c r="A105" s="23"/>
      <c r="B105" s="15"/>
      <c r="C105" s="11"/>
      <c r="D105" s="7" t="s">
        <v>23</v>
      </c>
      <c r="E105" s="53" t="s">
        <v>40</v>
      </c>
      <c r="F105" s="54">
        <v>25</v>
      </c>
      <c r="G105" s="54">
        <v>1.25</v>
      </c>
      <c r="H105" s="54">
        <v>0.25</v>
      </c>
      <c r="I105" s="54">
        <v>11.4</v>
      </c>
      <c r="J105" s="54">
        <v>52.5</v>
      </c>
      <c r="K105" s="55" t="s">
        <v>42</v>
      </c>
      <c r="L105" s="41"/>
    </row>
    <row r="106" spans="1:12" ht="14.4">
      <c r="A106" s="23"/>
      <c r="B106" s="15"/>
      <c r="C106" s="11"/>
      <c r="D106" s="7" t="s">
        <v>24</v>
      </c>
      <c r="E106" s="53" t="s">
        <v>49</v>
      </c>
      <c r="F106" s="54">
        <v>100</v>
      </c>
      <c r="G106" s="54">
        <v>0.4</v>
      </c>
      <c r="H106" s="54">
        <v>0.4</v>
      </c>
      <c r="I106" s="54">
        <v>9</v>
      </c>
      <c r="J106" s="54">
        <v>44.4</v>
      </c>
      <c r="K106" s="55">
        <v>338</v>
      </c>
      <c r="L106" s="41"/>
    </row>
    <row r="107" spans="1:12" ht="14.4">
      <c r="A107" s="23"/>
      <c r="B107" s="15"/>
      <c r="C107" s="11"/>
      <c r="D107" s="52" t="s">
        <v>23</v>
      </c>
      <c r="E107" s="53" t="s">
        <v>41</v>
      </c>
      <c r="F107" s="54">
        <v>25</v>
      </c>
      <c r="G107" s="54">
        <v>1.9750000000000001</v>
      </c>
      <c r="H107" s="54">
        <v>0.25</v>
      </c>
      <c r="I107" s="54">
        <v>12.074999999999999</v>
      </c>
      <c r="J107" s="54">
        <v>58.45</v>
      </c>
      <c r="K107" s="55" t="s">
        <v>42</v>
      </c>
      <c r="L107" s="41"/>
    </row>
    <row r="108" spans="1:12" ht="14.4">
      <c r="A108" s="23"/>
      <c r="B108" s="15"/>
      <c r="C108" s="11"/>
      <c r="D108" s="52"/>
      <c r="E108" s="53"/>
      <c r="F108" s="54"/>
      <c r="G108" s="54"/>
      <c r="H108" s="54"/>
      <c r="I108" s="54"/>
      <c r="J108" s="54"/>
      <c r="K108" s="55"/>
      <c r="L108" s="41"/>
    </row>
    <row r="109" spans="1:12" ht="15" thickBot="1">
      <c r="A109" s="24"/>
      <c r="B109" s="17"/>
      <c r="C109" s="8"/>
      <c r="D109" s="64" t="s">
        <v>33</v>
      </c>
      <c r="E109" s="65"/>
      <c r="F109" s="66">
        <f>SUM(F102:F108)</f>
        <v>580</v>
      </c>
      <c r="G109" s="66">
        <f t="shared" ref="G109:J109" si="54">SUM(G102:G108)</f>
        <v>21.305</v>
      </c>
      <c r="H109" s="66">
        <f t="shared" si="54"/>
        <v>15.23</v>
      </c>
      <c r="I109" s="66">
        <f t="shared" si="54"/>
        <v>104.575</v>
      </c>
      <c r="J109" s="66">
        <f t="shared" si="54"/>
        <v>643.91</v>
      </c>
      <c r="K109" s="67"/>
      <c r="L109" s="19">
        <f t="shared" ref="L109" si="55">SUM(L102:L108)</f>
        <v>0</v>
      </c>
    </row>
    <row r="110" spans="1:12" ht="14.4">
      <c r="A110" s="26">
        <f>A102</f>
        <v>2</v>
      </c>
      <c r="B110" s="13">
        <f>B102</f>
        <v>1</v>
      </c>
      <c r="C110" s="10" t="s">
        <v>25</v>
      </c>
      <c r="D110" s="8" t="s">
        <v>26</v>
      </c>
      <c r="E110" s="61"/>
      <c r="F110" s="62"/>
      <c r="G110" s="62"/>
      <c r="H110" s="62"/>
      <c r="I110" s="62"/>
      <c r="J110" s="62"/>
      <c r="K110" s="63"/>
      <c r="L110" s="41"/>
    </row>
    <row r="111" spans="1:12" ht="14.4">
      <c r="A111" s="23"/>
      <c r="B111" s="15"/>
      <c r="C111" s="11"/>
      <c r="D111" s="7" t="s">
        <v>27</v>
      </c>
      <c r="E111" s="53" t="s">
        <v>50</v>
      </c>
      <c r="F111" s="54">
        <v>250</v>
      </c>
      <c r="G111" s="54">
        <v>1.8</v>
      </c>
      <c r="H111" s="54">
        <v>4.9800000000000004</v>
      </c>
      <c r="I111" s="54">
        <v>8.1</v>
      </c>
      <c r="J111" s="54">
        <v>84.48</v>
      </c>
      <c r="K111" s="55">
        <v>88</v>
      </c>
      <c r="L111" s="41"/>
    </row>
    <row r="112" spans="1:12" ht="26.4">
      <c r="A112" s="23"/>
      <c r="B112" s="15"/>
      <c r="C112" s="11"/>
      <c r="D112" s="7" t="s">
        <v>28</v>
      </c>
      <c r="E112" s="58" t="s">
        <v>45</v>
      </c>
      <c r="F112" s="59">
        <v>80</v>
      </c>
      <c r="G112" s="59">
        <v>12.22</v>
      </c>
      <c r="H112" s="59">
        <v>8.75</v>
      </c>
      <c r="I112" s="59">
        <v>11.9</v>
      </c>
      <c r="J112" s="59">
        <v>175.2</v>
      </c>
      <c r="K112" s="60" t="s">
        <v>46</v>
      </c>
      <c r="L112" s="41"/>
    </row>
    <row r="113" spans="1:12" ht="14.4">
      <c r="A113" s="23"/>
      <c r="B113" s="15"/>
      <c r="C113" s="11"/>
      <c r="D113" s="7" t="s">
        <v>29</v>
      </c>
      <c r="E113" s="53" t="s">
        <v>47</v>
      </c>
      <c r="F113" s="54">
        <v>150</v>
      </c>
      <c r="G113" s="54">
        <v>5.3</v>
      </c>
      <c r="H113" s="54">
        <v>5.5</v>
      </c>
      <c r="I113" s="54">
        <v>32.700000000000003</v>
      </c>
      <c r="J113" s="54">
        <v>202</v>
      </c>
      <c r="K113" s="55" t="s">
        <v>48</v>
      </c>
      <c r="L113" s="41"/>
    </row>
    <row r="114" spans="1:12" ht="14.4">
      <c r="A114" s="23"/>
      <c r="B114" s="15"/>
      <c r="C114" s="11"/>
      <c r="D114" s="7" t="s">
        <v>30</v>
      </c>
      <c r="E114" s="53" t="s">
        <v>39</v>
      </c>
      <c r="F114" s="54">
        <v>200</v>
      </c>
      <c r="G114" s="54">
        <v>0.16</v>
      </c>
      <c r="H114" s="54">
        <v>0.08</v>
      </c>
      <c r="I114" s="54">
        <v>27.5</v>
      </c>
      <c r="J114" s="54">
        <v>111.36</v>
      </c>
      <c r="K114" s="55">
        <v>648</v>
      </c>
      <c r="L114" s="41"/>
    </row>
    <row r="115" spans="1:12" ht="14.4">
      <c r="A115" s="23"/>
      <c r="B115" s="15"/>
      <c r="C115" s="11"/>
      <c r="D115" s="7" t="s">
        <v>31</v>
      </c>
      <c r="E115" s="53" t="s">
        <v>41</v>
      </c>
      <c r="F115" s="54">
        <v>25</v>
      </c>
      <c r="G115" s="54">
        <v>1.9750000000000001</v>
      </c>
      <c r="H115" s="54">
        <v>0.25</v>
      </c>
      <c r="I115" s="54">
        <v>12.074999999999999</v>
      </c>
      <c r="J115" s="54">
        <v>58.45</v>
      </c>
      <c r="K115" s="55" t="s">
        <v>42</v>
      </c>
      <c r="L115" s="41"/>
    </row>
    <row r="116" spans="1:12" ht="14.4">
      <c r="A116" s="23"/>
      <c r="B116" s="15"/>
      <c r="C116" s="11"/>
      <c r="D116" s="7" t="s">
        <v>32</v>
      </c>
      <c r="E116" s="53" t="s">
        <v>40</v>
      </c>
      <c r="F116" s="54">
        <v>25</v>
      </c>
      <c r="G116" s="54">
        <v>1.25</v>
      </c>
      <c r="H116" s="54">
        <v>0.25</v>
      </c>
      <c r="I116" s="54">
        <v>11.4</v>
      </c>
      <c r="J116" s="54">
        <v>52.5</v>
      </c>
      <c r="K116" s="55" t="s">
        <v>42</v>
      </c>
      <c r="L116" s="41"/>
    </row>
    <row r="117" spans="1:12" ht="14.4">
      <c r="A117" s="23"/>
      <c r="B117" s="15"/>
      <c r="C117" s="11"/>
      <c r="D117" s="52" t="s">
        <v>24</v>
      </c>
      <c r="E117" s="53" t="s">
        <v>49</v>
      </c>
      <c r="F117" s="54">
        <v>100</v>
      </c>
      <c r="G117" s="54">
        <v>0.4</v>
      </c>
      <c r="H117" s="54">
        <v>0.4</v>
      </c>
      <c r="I117" s="54">
        <v>9</v>
      </c>
      <c r="J117" s="54">
        <v>44.4</v>
      </c>
      <c r="K117" s="55">
        <v>338</v>
      </c>
      <c r="L117" s="41"/>
    </row>
    <row r="118" spans="1:12" ht="14.4">
      <c r="A118" s="23"/>
      <c r="B118" s="15"/>
      <c r="C118" s="11"/>
      <c r="D118" s="52"/>
      <c r="E118" s="53"/>
      <c r="F118" s="54"/>
      <c r="G118" s="54"/>
      <c r="H118" s="54"/>
      <c r="I118" s="54"/>
      <c r="J118" s="54"/>
      <c r="K118" s="55"/>
      <c r="L118" s="41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830</v>
      </c>
      <c r="G119" s="19">
        <f t="shared" ref="G119:J119" si="56">SUM(G110:G118)</f>
        <v>23.105</v>
      </c>
      <c r="H119" s="19">
        <f t="shared" si="56"/>
        <v>20.209999999999997</v>
      </c>
      <c r="I119" s="19">
        <f t="shared" si="56"/>
        <v>112.67500000000001</v>
      </c>
      <c r="J119" s="19">
        <f t="shared" si="56"/>
        <v>728.39</v>
      </c>
      <c r="K119" s="25"/>
      <c r="L119" s="19">
        <f t="shared" ref="L119" si="57">SUM(L110:L118)</f>
        <v>0</v>
      </c>
    </row>
    <row r="120" spans="1:12" ht="14.4">
      <c r="A120" s="29">
        <f>A102</f>
        <v>2</v>
      </c>
      <c r="B120" s="30">
        <f>B102</f>
        <v>1</v>
      </c>
      <c r="C120" s="84" t="s">
        <v>4</v>
      </c>
      <c r="D120" s="85"/>
      <c r="E120" s="31"/>
      <c r="F120" s="32">
        <f>F109+F119</f>
        <v>1410</v>
      </c>
      <c r="G120" s="32">
        <f t="shared" ref="G120" si="58">G109+G119</f>
        <v>44.41</v>
      </c>
      <c r="H120" s="32">
        <f t="shared" ref="H120" si="59">H109+H119</f>
        <v>35.44</v>
      </c>
      <c r="I120" s="32">
        <f t="shared" ref="I120" si="60">I109+I119</f>
        <v>217.25</v>
      </c>
      <c r="J120" s="32">
        <f t="shared" ref="J120:L120" si="61">J109+J119</f>
        <v>1372.3</v>
      </c>
      <c r="K120" s="32"/>
      <c r="L120" s="32">
        <f t="shared" si="61"/>
        <v>0</v>
      </c>
    </row>
    <row r="121" spans="1:12" ht="14.4">
      <c r="A121" s="14">
        <v>2</v>
      </c>
      <c r="B121" s="15">
        <v>2</v>
      </c>
      <c r="C121" s="22" t="s">
        <v>20</v>
      </c>
      <c r="D121" s="5" t="s">
        <v>21</v>
      </c>
      <c r="E121" s="49" t="s">
        <v>43</v>
      </c>
      <c r="F121" s="50">
        <v>230</v>
      </c>
      <c r="G121" s="56">
        <v>14.84</v>
      </c>
      <c r="H121" s="50">
        <v>25.57</v>
      </c>
      <c r="I121" s="50">
        <v>49.47</v>
      </c>
      <c r="J121" s="50">
        <v>661.3</v>
      </c>
      <c r="K121" s="51">
        <v>265</v>
      </c>
      <c r="L121" s="39"/>
    </row>
    <row r="122" spans="1:12" ht="14.4">
      <c r="A122" s="14"/>
      <c r="B122" s="15"/>
      <c r="C122" s="11"/>
      <c r="D122" s="52"/>
      <c r="E122" s="53"/>
      <c r="F122" s="54"/>
      <c r="G122" s="54"/>
      <c r="H122" s="54"/>
      <c r="I122" s="54"/>
      <c r="J122" s="54"/>
      <c r="K122" s="55"/>
      <c r="L122" s="41"/>
    </row>
    <row r="123" spans="1:12" ht="26.4">
      <c r="A123" s="14"/>
      <c r="B123" s="15"/>
      <c r="C123" s="11"/>
      <c r="D123" s="7" t="s">
        <v>22</v>
      </c>
      <c r="E123" s="53" t="s">
        <v>51</v>
      </c>
      <c r="F123" s="54">
        <v>200</v>
      </c>
      <c r="G123" s="54">
        <v>0.2</v>
      </c>
      <c r="H123" s="54">
        <v>0</v>
      </c>
      <c r="I123" s="54">
        <v>6.5</v>
      </c>
      <c r="J123" s="54">
        <v>26.8</v>
      </c>
      <c r="K123" s="55" t="s">
        <v>52</v>
      </c>
      <c r="L123" s="41"/>
    </row>
    <row r="124" spans="1:12" ht="14.4">
      <c r="A124" s="14"/>
      <c r="B124" s="15"/>
      <c r="C124" s="11"/>
      <c r="D124" s="7" t="s">
        <v>23</v>
      </c>
      <c r="E124" s="53" t="s">
        <v>41</v>
      </c>
      <c r="F124" s="54">
        <v>25</v>
      </c>
      <c r="G124" s="54">
        <v>1.9750000000000001</v>
      </c>
      <c r="H124" s="54">
        <v>0.25</v>
      </c>
      <c r="I124" s="54">
        <v>12.074999999999999</v>
      </c>
      <c r="J124" s="54">
        <v>58.45</v>
      </c>
      <c r="K124" s="55" t="s">
        <v>42</v>
      </c>
      <c r="L124" s="41"/>
    </row>
    <row r="125" spans="1:12" ht="14.4">
      <c r="A125" s="14"/>
      <c r="B125" s="15"/>
      <c r="C125" s="11"/>
      <c r="D125" s="7" t="s">
        <v>24</v>
      </c>
      <c r="E125" s="53"/>
      <c r="F125" s="54"/>
      <c r="G125" s="54"/>
      <c r="H125" s="54"/>
      <c r="I125" s="54"/>
      <c r="J125" s="54"/>
      <c r="K125" s="55"/>
      <c r="L125" s="41"/>
    </row>
    <row r="126" spans="1:12" ht="14.4">
      <c r="A126" s="14"/>
      <c r="B126" s="15"/>
      <c r="C126" s="11"/>
      <c r="D126" s="52" t="s">
        <v>23</v>
      </c>
      <c r="E126" s="53" t="s">
        <v>40</v>
      </c>
      <c r="F126" s="54">
        <v>25</v>
      </c>
      <c r="G126" s="54">
        <v>1.25</v>
      </c>
      <c r="H126" s="54">
        <v>0.25</v>
      </c>
      <c r="I126" s="54">
        <v>11.4</v>
      </c>
      <c r="J126" s="54">
        <v>52.5</v>
      </c>
      <c r="K126" s="55" t="s">
        <v>42</v>
      </c>
      <c r="L126" s="41"/>
    </row>
    <row r="127" spans="1:12" ht="14.4">
      <c r="A127" s="14"/>
      <c r="B127" s="15"/>
      <c r="C127" s="11"/>
      <c r="D127" s="52"/>
      <c r="E127" s="53"/>
      <c r="F127" s="54"/>
      <c r="G127" s="54"/>
      <c r="H127" s="54"/>
      <c r="I127" s="54"/>
      <c r="J127" s="54"/>
      <c r="K127" s="55"/>
      <c r="L127" s="41"/>
    </row>
    <row r="128" spans="1:12" ht="14.4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thickBot="1">
      <c r="A129" s="16"/>
      <c r="B129" s="17"/>
      <c r="C129" s="8"/>
      <c r="D129" s="64" t="s">
        <v>33</v>
      </c>
      <c r="E129" s="65"/>
      <c r="F129" s="66">
        <f>SUM(F121:F128)</f>
        <v>480</v>
      </c>
      <c r="G129" s="66">
        <f t="shared" ref="G129:J129" si="62">SUM(G121:G128)</f>
        <v>18.265000000000001</v>
      </c>
      <c r="H129" s="66">
        <f t="shared" si="62"/>
        <v>26.07</v>
      </c>
      <c r="I129" s="66">
        <f t="shared" si="62"/>
        <v>79.445000000000007</v>
      </c>
      <c r="J129" s="66">
        <f t="shared" si="62"/>
        <v>799.05</v>
      </c>
      <c r="K129" s="67"/>
      <c r="L129" s="19">
        <f t="shared" ref="L129" si="63">SUM(L121:L128)</f>
        <v>0</v>
      </c>
    </row>
    <row r="130" spans="1:12" ht="14.4">
      <c r="A130" s="13">
        <f>A121</f>
        <v>2</v>
      </c>
      <c r="B130" s="13">
        <f>B121</f>
        <v>2</v>
      </c>
      <c r="C130" s="10" t="s">
        <v>25</v>
      </c>
      <c r="D130" s="8" t="s">
        <v>26</v>
      </c>
      <c r="E130" s="61"/>
      <c r="F130" s="62"/>
      <c r="G130" s="62"/>
      <c r="H130" s="62"/>
      <c r="I130" s="62"/>
      <c r="J130" s="62"/>
      <c r="K130" s="63"/>
      <c r="L130" s="41"/>
    </row>
    <row r="131" spans="1:12" ht="14.4">
      <c r="A131" s="14"/>
      <c r="B131" s="15"/>
      <c r="C131" s="11"/>
      <c r="D131" s="7" t="s">
        <v>27</v>
      </c>
      <c r="E131" s="53" t="s">
        <v>53</v>
      </c>
      <c r="F131" s="54">
        <v>200</v>
      </c>
      <c r="G131" s="54">
        <v>2</v>
      </c>
      <c r="H131" s="54">
        <v>2</v>
      </c>
      <c r="I131" s="54">
        <v>16</v>
      </c>
      <c r="J131" s="54">
        <v>94</v>
      </c>
      <c r="K131" s="55">
        <v>103</v>
      </c>
      <c r="L131" s="41"/>
    </row>
    <row r="132" spans="1:12" ht="14.4">
      <c r="A132" s="14"/>
      <c r="B132" s="15"/>
      <c r="C132" s="11"/>
      <c r="D132" s="7" t="s">
        <v>28</v>
      </c>
      <c r="E132" s="58" t="s">
        <v>43</v>
      </c>
      <c r="F132" s="59">
        <v>230</v>
      </c>
      <c r="G132" s="59">
        <v>14.84</v>
      </c>
      <c r="H132" s="59">
        <v>25.57</v>
      </c>
      <c r="I132" s="59">
        <v>49.47</v>
      </c>
      <c r="J132" s="59">
        <v>661.3</v>
      </c>
      <c r="K132" s="60">
        <v>265</v>
      </c>
      <c r="L132" s="41"/>
    </row>
    <row r="133" spans="1:12" ht="14.4">
      <c r="A133" s="14"/>
      <c r="B133" s="15"/>
      <c r="C133" s="11"/>
      <c r="D133" s="7" t="s">
        <v>29</v>
      </c>
      <c r="E133" s="53"/>
      <c r="F133" s="54"/>
      <c r="G133" s="54"/>
      <c r="H133" s="54"/>
      <c r="I133" s="54"/>
      <c r="J133" s="54"/>
      <c r="K133" s="55"/>
      <c r="L133" s="41"/>
    </row>
    <row r="134" spans="1:12" ht="26.4">
      <c r="A134" s="14"/>
      <c r="B134" s="15"/>
      <c r="C134" s="11"/>
      <c r="D134" s="7" t="s">
        <v>30</v>
      </c>
      <c r="E134" s="53" t="s">
        <v>51</v>
      </c>
      <c r="F134" s="54">
        <v>200</v>
      </c>
      <c r="G134" s="54">
        <v>0.2</v>
      </c>
      <c r="H134" s="54">
        <v>0</v>
      </c>
      <c r="I134" s="54">
        <v>6.5</v>
      </c>
      <c r="J134" s="54">
        <v>26.8</v>
      </c>
      <c r="K134" s="55" t="s">
        <v>52</v>
      </c>
      <c r="L134" s="41"/>
    </row>
    <row r="135" spans="1:12" ht="14.4">
      <c r="A135" s="14"/>
      <c r="B135" s="15"/>
      <c r="C135" s="11"/>
      <c r="D135" s="7" t="s">
        <v>31</v>
      </c>
      <c r="E135" s="53" t="s">
        <v>41</v>
      </c>
      <c r="F135" s="54">
        <v>25</v>
      </c>
      <c r="G135" s="54">
        <v>1.9750000000000001</v>
      </c>
      <c r="H135" s="54">
        <v>0.25</v>
      </c>
      <c r="I135" s="54">
        <v>12.074999999999999</v>
      </c>
      <c r="J135" s="54">
        <v>58.45</v>
      </c>
      <c r="K135" s="55" t="s">
        <v>42</v>
      </c>
      <c r="L135" s="41"/>
    </row>
    <row r="136" spans="1:12" ht="14.4">
      <c r="A136" s="14"/>
      <c r="B136" s="15"/>
      <c r="C136" s="11"/>
      <c r="D136" s="7" t="s">
        <v>32</v>
      </c>
      <c r="E136" s="53" t="s">
        <v>40</v>
      </c>
      <c r="F136" s="54">
        <v>25</v>
      </c>
      <c r="G136" s="54">
        <v>1.25</v>
      </c>
      <c r="H136" s="54">
        <v>0.25</v>
      </c>
      <c r="I136" s="54">
        <v>11.4</v>
      </c>
      <c r="J136" s="54">
        <v>52.5</v>
      </c>
      <c r="K136" s="55" t="s">
        <v>42</v>
      </c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SUM(F130:F136)</f>
        <v>680</v>
      </c>
      <c r="G137" s="19">
        <f>SUM(G130:G136)</f>
        <v>20.265000000000001</v>
      </c>
      <c r="H137" s="19">
        <f>SUM(H130:H136)</f>
        <v>28.07</v>
      </c>
      <c r="I137" s="19">
        <f>SUM(I130:I136)</f>
        <v>95.445000000000007</v>
      </c>
      <c r="J137" s="19">
        <f>SUM(J130:J136)</f>
        <v>893.05</v>
      </c>
      <c r="K137" s="25"/>
      <c r="L137" s="19">
        <f>SUM(L130:L136)</f>
        <v>0</v>
      </c>
    </row>
    <row r="138" spans="1:12" ht="14.4">
      <c r="A138" s="33">
        <f>A121</f>
        <v>2</v>
      </c>
      <c r="B138" s="33">
        <f>B121</f>
        <v>2</v>
      </c>
      <c r="C138" s="84" t="s">
        <v>4</v>
      </c>
      <c r="D138" s="85"/>
      <c r="E138" s="31"/>
      <c r="F138" s="32">
        <f>F129+F137</f>
        <v>1160</v>
      </c>
      <c r="G138" s="32">
        <f>G129+G137</f>
        <v>38.53</v>
      </c>
      <c r="H138" s="32">
        <f>H129+H137</f>
        <v>54.14</v>
      </c>
      <c r="I138" s="32">
        <f>I129+I137</f>
        <v>174.89000000000001</v>
      </c>
      <c r="J138" s="32">
        <f>J129+J137</f>
        <v>1692.1</v>
      </c>
      <c r="K138" s="80"/>
      <c r="L138" s="79">
        <f>L129+L137</f>
        <v>0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49" t="s">
        <v>68</v>
      </c>
      <c r="F139" s="50">
        <v>200</v>
      </c>
      <c r="G139" s="50">
        <v>7.2</v>
      </c>
      <c r="H139" s="50">
        <v>12</v>
      </c>
      <c r="I139" s="50">
        <v>20</v>
      </c>
      <c r="J139" s="50">
        <v>216</v>
      </c>
      <c r="K139" s="51" t="s">
        <v>46</v>
      </c>
      <c r="L139" s="39"/>
    </row>
    <row r="140" spans="1:12" ht="14.4">
      <c r="A140" s="23"/>
      <c r="B140" s="15"/>
      <c r="C140" s="11"/>
      <c r="D140" s="52"/>
      <c r="E140" s="53"/>
      <c r="F140" s="54"/>
      <c r="G140" s="54"/>
      <c r="H140" s="54"/>
      <c r="I140" s="54"/>
      <c r="J140" s="54"/>
      <c r="K140" s="55"/>
      <c r="L140" s="41"/>
    </row>
    <row r="141" spans="1:12" ht="14.4">
      <c r="A141" s="23"/>
      <c r="B141" s="15"/>
      <c r="C141" s="11"/>
      <c r="D141" s="7" t="s">
        <v>22</v>
      </c>
      <c r="E141" s="53" t="s">
        <v>44</v>
      </c>
      <c r="F141" s="54">
        <v>200</v>
      </c>
      <c r="G141" s="54">
        <v>1</v>
      </c>
      <c r="H141" s="54">
        <v>0.2</v>
      </c>
      <c r="I141" s="54">
        <v>25.6</v>
      </c>
      <c r="J141" s="54">
        <v>86.6</v>
      </c>
      <c r="K141" s="55">
        <v>389</v>
      </c>
      <c r="L141" s="41"/>
    </row>
    <row r="142" spans="1:12" ht="15.75" customHeight="1">
      <c r="A142" s="23"/>
      <c r="B142" s="15"/>
      <c r="C142" s="11"/>
      <c r="D142" s="7" t="s">
        <v>23</v>
      </c>
      <c r="E142" s="53" t="s">
        <v>41</v>
      </c>
      <c r="F142" s="54">
        <v>25</v>
      </c>
      <c r="G142" s="54">
        <v>1.9750000000000001</v>
      </c>
      <c r="H142" s="54">
        <v>0.25</v>
      </c>
      <c r="I142" s="54">
        <v>12.074999999999999</v>
      </c>
      <c r="J142" s="54">
        <v>58.45</v>
      </c>
      <c r="K142" s="55" t="s">
        <v>42</v>
      </c>
      <c r="L142" s="41"/>
    </row>
    <row r="143" spans="1:12" ht="14.4">
      <c r="A143" s="23"/>
      <c r="B143" s="15"/>
      <c r="C143" s="11"/>
      <c r="D143" s="7" t="s">
        <v>24</v>
      </c>
      <c r="E143" s="53"/>
      <c r="F143" s="54"/>
      <c r="G143" s="54"/>
      <c r="H143" s="54"/>
      <c r="I143" s="54"/>
      <c r="J143" s="54"/>
      <c r="K143" s="55"/>
      <c r="L143" s="41"/>
    </row>
    <row r="144" spans="1:12" ht="14.4">
      <c r="A144" s="23"/>
      <c r="B144" s="15"/>
      <c r="C144" s="11"/>
      <c r="D144" s="52" t="s">
        <v>26</v>
      </c>
      <c r="E144" s="53" t="s">
        <v>69</v>
      </c>
      <c r="F144" s="54">
        <v>30</v>
      </c>
      <c r="G144" s="54">
        <v>0.7</v>
      </c>
      <c r="H144" s="54">
        <v>1.6</v>
      </c>
      <c r="I144" s="54">
        <v>1.2</v>
      </c>
      <c r="J144" s="54">
        <v>21.8</v>
      </c>
      <c r="K144" s="55">
        <v>338</v>
      </c>
      <c r="L144" s="41"/>
    </row>
    <row r="145" spans="1:12" ht="14.4">
      <c r="A145" s="23"/>
      <c r="B145" s="15"/>
      <c r="C145" s="11"/>
      <c r="D145" s="52" t="s">
        <v>23</v>
      </c>
      <c r="E145" s="53" t="s">
        <v>40</v>
      </c>
      <c r="F145" s="54">
        <v>25</v>
      </c>
      <c r="G145" s="54">
        <v>1.25</v>
      </c>
      <c r="H145" s="54">
        <v>0.25</v>
      </c>
      <c r="I145" s="54">
        <v>11.4</v>
      </c>
      <c r="J145" s="54">
        <v>52.5</v>
      </c>
      <c r="K145" s="55" t="s">
        <v>42</v>
      </c>
      <c r="L145" s="41"/>
    </row>
    <row r="146" spans="1:12" ht="15" thickBot="1">
      <c r="A146" s="24"/>
      <c r="B146" s="17"/>
      <c r="C146" s="8"/>
      <c r="D146" s="64" t="s">
        <v>33</v>
      </c>
      <c r="E146" s="65"/>
      <c r="F146" s="66">
        <f>SUM(F139:F145)</f>
        <v>480</v>
      </c>
      <c r="G146" s="66">
        <f t="shared" ref="G146:J146" si="64">SUM(G139:G145)</f>
        <v>12.124999999999998</v>
      </c>
      <c r="H146" s="66">
        <f t="shared" si="64"/>
        <v>14.299999999999999</v>
      </c>
      <c r="I146" s="66">
        <f t="shared" si="64"/>
        <v>70.275000000000006</v>
      </c>
      <c r="J146" s="66">
        <f t="shared" si="64"/>
        <v>435.35</v>
      </c>
      <c r="K146" s="67"/>
      <c r="L146" s="19">
        <f t="shared" ref="L146" si="65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60</v>
      </c>
      <c r="F147" s="54">
        <v>30</v>
      </c>
      <c r="G147" s="54">
        <v>0.3</v>
      </c>
      <c r="H147" s="54">
        <v>1.46</v>
      </c>
      <c r="I147" s="54">
        <v>1.62</v>
      </c>
      <c r="J147" s="54">
        <v>20.78</v>
      </c>
      <c r="K147" s="51">
        <v>50</v>
      </c>
      <c r="L147" s="74"/>
    </row>
    <row r="148" spans="1:12" ht="14.4">
      <c r="A148" s="23"/>
      <c r="B148" s="15"/>
      <c r="C148" s="11"/>
      <c r="D148" s="7" t="s">
        <v>27</v>
      </c>
      <c r="E148" s="53" t="s">
        <v>61</v>
      </c>
      <c r="F148" s="54">
        <v>200</v>
      </c>
      <c r="G148" s="54">
        <v>2</v>
      </c>
      <c r="H148" s="54">
        <v>5</v>
      </c>
      <c r="I148" s="54">
        <v>10</v>
      </c>
      <c r="J148" s="54">
        <v>79</v>
      </c>
      <c r="K148" s="55">
        <v>82</v>
      </c>
      <c r="L148" s="74"/>
    </row>
    <row r="149" spans="1:12" ht="14.4">
      <c r="A149" s="23"/>
      <c r="B149" s="15"/>
      <c r="C149" s="11"/>
      <c r="D149" s="7" t="s">
        <v>28</v>
      </c>
      <c r="E149" s="58" t="s">
        <v>54</v>
      </c>
      <c r="F149" s="59">
        <v>80</v>
      </c>
      <c r="G149" s="57">
        <v>8.1999999999999993</v>
      </c>
      <c r="H149" s="57">
        <v>6.9</v>
      </c>
      <c r="I149" s="57">
        <v>35.9</v>
      </c>
      <c r="J149" s="57">
        <v>238.9</v>
      </c>
      <c r="K149" s="60">
        <v>256</v>
      </c>
      <c r="L149" s="41"/>
    </row>
    <row r="150" spans="1:12" ht="14.4">
      <c r="A150" s="23"/>
      <c r="B150" s="15"/>
      <c r="C150" s="11"/>
      <c r="D150" s="7" t="s">
        <v>29</v>
      </c>
      <c r="E150" s="53" t="s">
        <v>55</v>
      </c>
      <c r="F150" s="54">
        <v>150</v>
      </c>
      <c r="G150" s="54">
        <v>9</v>
      </c>
      <c r="H150" s="54">
        <v>4</v>
      </c>
      <c r="I150" s="54">
        <v>40</v>
      </c>
      <c r="J150" s="54">
        <v>232</v>
      </c>
      <c r="K150" s="55">
        <v>171</v>
      </c>
      <c r="L150" s="41"/>
    </row>
    <row r="151" spans="1:12" ht="26.4">
      <c r="A151" s="23"/>
      <c r="B151" s="15"/>
      <c r="C151" s="11"/>
      <c r="D151" s="7" t="s">
        <v>30</v>
      </c>
      <c r="E151" s="53" t="s">
        <v>57</v>
      </c>
      <c r="F151" s="54">
        <v>200</v>
      </c>
      <c r="G151" s="54">
        <v>0.5</v>
      </c>
      <c r="H151" s="54">
        <v>0</v>
      </c>
      <c r="I151" s="54">
        <v>19.8</v>
      </c>
      <c r="J151" s="54">
        <v>81</v>
      </c>
      <c r="K151" s="55" t="s">
        <v>58</v>
      </c>
      <c r="L151" s="41"/>
    </row>
    <row r="152" spans="1:12" ht="14.4">
      <c r="A152" s="23"/>
      <c r="B152" s="15"/>
      <c r="C152" s="11"/>
      <c r="D152" s="7" t="s">
        <v>31</v>
      </c>
      <c r="E152" s="53" t="s">
        <v>59</v>
      </c>
      <c r="F152" s="54">
        <v>80</v>
      </c>
      <c r="G152" s="54">
        <v>4.18</v>
      </c>
      <c r="H152" s="54">
        <v>1.6</v>
      </c>
      <c r="I152" s="54">
        <v>22.43</v>
      </c>
      <c r="J152" s="54">
        <v>145</v>
      </c>
      <c r="K152" s="55">
        <v>428</v>
      </c>
      <c r="L152" s="41"/>
    </row>
    <row r="153" spans="1:12" ht="14.4">
      <c r="A153" s="23"/>
      <c r="B153" s="15"/>
      <c r="C153" s="11"/>
      <c r="D153" s="7" t="s">
        <v>32</v>
      </c>
      <c r="E153" s="53" t="s">
        <v>40</v>
      </c>
      <c r="F153" s="54">
        <v>25</v>
      </c>
      <c r="G153" s="54">
        <v>1.25</v>
      </c>
      <c r="H153" s="54">
        <v>0.25</v>
      </c>
      <c r="I153" s="54">
        <v>11.4</v>
      </c>
      <c r="J153" s="54">
        <v>52.5</v>
      </c>
      <c r="K153" s="55" t="s">
        <v>42</v>
      </c>
      <c r="L153" s="41"/>
    </row>
    <row r="154" spans="1:12" ht="14.4">
      <c r="A154" s="24"/>
      <c r="B154" s="17"/>
      <c r="C154" s="8"/>
      <c r="D154" s="18" t="s">
        <v>33</v>
      </c>
      <c r="E154" s="9"/>
      <c r="F154" s="19">
        <f>SUM(F147:F153)</f>
        <v>765</v>
      </c>
      <c r="G154" s="19">
        <f>SUM(G147:G153)</f>
        <v>25.43</v>
      </c>
      <c r="H154" s="19">
        <f>SUM(H147:H153)</f>
        <v>19.21</v>
      </c>
      <c r="I154" s="19">
        <f>SUM(I147:I153)</f>
        <v>141.15</v>
      </c>
      <c r="J154" s="19">
        <f>SUM(J147:J153)</f>
        <v>849.18000000000006</v>
      </c>
      <c r="K154" s="25"/>
      <c r="L154" s="19">
        <f>SUM(L147:L153)</f>
        <v>0</v>
      </c>
    </row>
    <row r="155" spans="1:12" ht="14.4">
      <c r="A155" s="29">
        <f>A139</f>
        <v>2</v>
      </c>
      <c r="B155" s="30">
        <f>B139</f>
        <v>3</v>
      </c>
      <c r="C155" s="84" t="s">
        <v>4</v>
      </c>
      <c r="D155" s="85"/>
      <c r="E155" s="31"/>
      <c r="F155" s="32">
        <f>F146+F154</f>
        <v>1245</v>
      </c>
      <c r="G155" s="32">
        <f>G146+G154</f>
        <v>37.555</v>
      </c>
      <c r="H155" s="32">
        <f>H146+H154</f>
        <v>33.51</v>
      </c>
      <c r="I155" s="32">
        <f>I146+I154</f>
        <v>211.42500000000001</v>
      </c>
      <c r="J155" s="32">
        <f>J146+J154</f>
        <v>1284.5300000000002</v>
      </c>
      <c r="K155" s="80"/>
      <c r="L155" s="79">
        <f>L146+L154</f>
        <v>0</v>
      </c>
    </row>
    <row r="156" spans="1:12" ht="14.4">
      <c r="A156" s="20">
        <v>2</v>
      </c>
      <c r="B156" s="21">
        <v>4</v>
      </c>
      <c r="C156" s="22" t="s">
        <v>20</v>
      </c>
      <c r="D156" s="5" t="s">
        <v>21</v>
      </c>
      <c r="E156" s="49" t="s">
        <v>54</v>
      </c>
      <c r="F156" s="50">
        <v>80</v>
      </c>
      <c r="G156" s="69">
        <v>8.5</v>
      </c>
      <c r="H156" s="50">
        <v>4.3</v>
      </c>
      <c r="I156" s="50">
        <v>2.7</v>
      </c>
      <c r="J156" s="50">
        <v>82.6</v>
      </c>
      <c r="K156" s="51">
        <v>256</v>
      </c>
      <c r="L156" s="82"/>
    </row>
    <row r="157" spans="1:12" ht="14.4">
      <c r="A157" s="23"/>
      <c r="B157" s="15"/>
      <c r="C157" s="11"/>
      <c r="D157" s="52"/>
      <c r="E157" s="53" t="s">
        <v>55</v>
      </c>
      <c r="F157" s="70">
        <v>150</v>
      </c>
      <c r="G157" s="71">
        <v>8.1999999999999993</v>
      </c>
      <c r="H157" s="73">
        <v>6.9</v>
      </c>
      <c r="I157" s="71">
        <v>35.9</v>
      </c>
      <c r="J157" s="71">
        <v>238.9</v>
      </c>
      <c r="K157" s="83" t="s">
        <v>56</v>
      </c>
      <c r="L157" s="74"/>
    </row>
    <row r="158" spans="1:12" ht="26.4">
      <c r="A158" s="23"/>
      <c r="B158" s="15"/>
      <c r="C158" s="11"/>
      <c r="D158" s="7" t="s">
        <v>22</v>
      </c>
      <c r="E158" s="53" t="s">
        <v>57</v>
      </c>
      <c r="F158" s="54">
        <v>200</v>
      </c>
      <c r="G158" s="54">
        <v>0.5</v>
      </c>
      <c r="H158" s="54">
        <v>0</v>
      </c>
      <c r="I158" s="72">
        <v>19.8</v>
      </c>
      <c r="J158" s="54">
        <v>81</v>
      </c>
      <c r="K158" s="55" t="s">
        <v>58</v>
      </c>
      <c r="L158" s="41"/>
    </row>
    <row r="159" spans="1:12" ht="14.4">
      <c r="A159" s="23"/>
      <c r="B159" s="15"/>
      <c r="C159" s="11"/>
      <c r="D159" s="7" t="s">
        <v>23</v>
      </c>
      <c r="E159" s="53" t="s">
        <v>40</v>
      </c>
      <c r="F159" s="54">
        <v>25</v>
      </c>
      <c r="G159" s="54">
        <v>1.25</v>
      </c>
      <c r="H159" s="54">
        <v>0.25</v>
      </c>
      <c r="I159" s="54">
        <v>11.4</v>
      </c>
      <c r="J159" s="54">
        <v>52.5</v>
      </c>
      <c r="K159" s="55" t="s">
        <v>42</v>
      </c>
      <c r="L159" s="41"/>
    </row>
    <row r="160" spans="1:12" ht="14.4">
      <c r="A160" s="23"/>
      <c r="B160" s="15"/>
      <c r="C160" s="11"/>
      <c r="D160" s="7" t="s">
        <v>24</v>
      </c>
      <c r="E160" s="53"/>
      <c r="F160" s="54"/>
      <c r="G160" s="54"/>
      <c r="H160" s="54"/>
      <c r="I160" s="54"/>
      <c r="J160" s="54"/>
      <c r="K160" s="55"/>
      <c r="L160" s="41"/>
    </row>
    <row r="161" spans="1:12" ht="14.4">
      <c r="A161" s="23"/>
      <c r="B161" s="15"/>
      <c r="C161" s="11"/>
      <c r="D161" s="52" t="s">
        <v>23</v>
      </c>
      <c r="E161" s="53" t="s">
        <v>59</v>
      </c>
      <c r="F161" s="54">
        <v>80</v>
      </c>
      <c r="G161" s="54">
        <v>4.18</v>
      </c>
      <c r="H161" s="54">
        <v>1.6</v>
      </c>
      <c r="I161" s="54">
        <v>22.43</v>
      </c>
      <c r="J161" s="54">
        <v>145</v>
      </c>
      <c r="K161" s="55">
        <v>428</v>
      </c>
      <c r="L161" s="41"/>
    </row>
    <row r="162" spans="1:12" ht="14.4">
      <c r="A162" s="23"/>
      <c r="B162" s="15"/>
      <c r="C162" s="11"/>
      <c r="D162" s="52"/>
      <c r="E162" s="53" t="s">
        <v>60</v>
      </c>
      <c r="F162" s="54">
        <v>30</v>
      </c>
      <c r="G162" s="54">
        <v>0.3</v>
      </c>
      <c r="H162" s="54">
        <v>1.46</v>
      </c>
      <c r="I162" s="54">
        <v>1.62</v>
      </c>
      <c r="J162" s="54">
        <v>20.78</v>
      </c>
      <c r="K162" s="55">
        <v>50</v>
      </c>
      <c r="L162" s="41"/>
    </row>
    <row r="163" spans="1:12" ht="15" thickBot="1">
      <c r="A163" s="24"/>
      <c r="B163" s="17"/>
      <c r="C163" s="8"/>
      <c r="D163" s="64" t="s">
        <v>33</v>
      </c>
      <c r="E163" s="65"/>
      <c r="F163" s="66">
        <f>SUM(F156:F162)</f>
        <v>565</v>
      </c>
      <c r="G163" s="66">
        <f t="shared" ref="G163:J163" si="66">SUM(G156:G162)</f>
        <v>22.93</v>
      </c>
      <c r="H163" s="66">
        <f t="shared" si="66"/>
        <v>14.509999999999998</v>
      </c>
      <c r="I163" s="66">
        <f t="shared" si="66"/>
        <v>93.850000000000023</v>
      </c>
      <c r="J163" s="66">
        <f t="shared" si="66"/>
        <v>620.78</v>
      </c>
      <c r="K163" s="67"/>
      <c r="L163" s="19">
        <f t="shared" ref="L163" si="67">SUM(L156:L162)</f>
        <v>0</v>
      </c>
    </row>
    <row r="164" spans="1:12" ht="14.4">
      <c r="A164" s="26">
        <f>A156</f>
        <v>2</v>
      </c>
      <c r="B164" s="13">
        <f>B156</f>
        <v>4</v>
      </c>
      <c r="C164" s="10" t="s">
        <v>25</v>
      </c>
      <c r="D164" s="8" t="s">
        <v>26</v>
      </c>
      <c r="E164" s="61"/>
      <c r="F164" s="62"/>
      <c r="G164" s="62"/>
      <c r="H164" s="62"/>
      <c r="I164" s="62"/>
      <c r="J164" s="62"/>
      <c r="K164" s="63"/>
      <c r="L164" s="41"/>
    </row>
    <row r="165" spans="1:12" ht="14.4">
      <c r="A165" s="23"/>
      <c r="B165" s="15"/>
      <c r="C165" s="11"/>
      <c r="D165" s="7" t="s">
        <v>26</v>
      </c>
      <c r="E165" s="53" t="s">
        <v>60</v>
      </c>
      <c r="F165" s="54">
        <v>30</v>
      </c>
      <c r="G165" s="54">
        <v>0.3</v>
      </c>
      <c r="H165" s="54">
        <v>1.46</v>
      </c>
      <c r="I165" s="54">
        <v>1.62</v>
      </c>
      <c r="J165" s="54">
        <v>20.78</v>
      </c>
      <c r="K165" s="55">
        <v>50</v>
      </c>
      <c r="L165" s="41"/>
    </row>
    <row r="166" spans="1:12" ht="14.4">
      <c r="A166" s="23"/>
      <c r="B166" s="15"/>
      <c r="C166" s="11"/>
      <c r="D166" s="7" t="s">
        <v>27</v>
      </c>
      <c r="E166" s="53" t="s">
        <v>61</v>
      </c>
      <c r="F166" s="54">
        <v>200</v>
      </c>
      <c r="G166" s="54">
        <v>2</v>
      </c>
      <c r="H166" s="54">
        <v>5</v>
      </c>
      <c r="I166" s="54">
        <v>10</v>
      </c>
      <c r="J166" s="54">
        <v>79</v>
      </c>
      <c r="K166" s="55">
        <v>82</v>
      </c>
      <c r="L166" s="41"/>
    </row>
    <row r="167" spans="1:12" ht="14.4">
      <c r="A167" s="23"/>
      <c r="B167" s="15"/>
      <c r="C167" s="11"/>
      <c r="D167" s="7" t="s">
        <v>28</v>
      </c>
      <c r="E167" s="58" t="s">
        <v>54</v>
      </c>
      <c r="F167" s="59">
        <v>80</v>
      </c>
      <c r="G167" s="57">
        <v>8.1999999999999993</v>
      </c>
      <c r="H167" s="57">
        <v>6.9</v>
      </c>
      <c r="I167" s="57">
        <v>35.9</v>
      </c>
      <c r="J167" s="57">
        <v>238.9</v>
      </c>
      <c r="K167" s="60">
        <v>256</v>
      </c>
      <c r="L167" s="41"/>
    </row>
    <row r="168" spans="1:12" ht="14.4">
      <c r="A168" s="23"/>
      <c r="B168" s="15"/>
      <c r="C168" s="11"/>
      <c r="D168" s="7" t="s">
        <v>29</v>
      </c>
      <c r="E168" s="53" t="s">
        <v>55</v>
      </c>
      <c r="F168" s="54">
        <v>150</v>
      </c>
      <c r="G168" s="54">
        <v>9</v>
      </c>
      <c r="H168" s="54">
        <v>4</v>
      </c>
      <c r="I168" s="54">
        <v>40</v>
      </c>
      <c r="J168" s="54">
        <v>232</v>
      </c>
      <c r="K168" s="55">
        <v>171</v>
      </c>
      <c r="L168" s="41"/>
    </row>
    <row r="169" spans="1:12" ht="26.4">
      <c r="A169" s="23"/>
      <c r="B169" s="15"/>
      <c r="C169" s="11"/>
      <c r="D169" s="7" t="s">
        <v>30</v>
      </c>
      <c r="E169" s="53" t="s">
        <v>57</v>
      </c>
      <c r="F169" s="54">
        <v>200</v>
      </c>
      <c r="G169" s="54">
        <v>0.5</v>
      </c>
      <c r="H169" s="54">
        <v>0</v>
      </c>
      <c r="I169" s="54">
        <v>19.8</v>
      </c>
      <c r="J169" s="54">
        <v>81</v>
      </c>
      <c r="K169" s="55" t="s">
        <v>58</v>
      </c>
      <c r="L169" s="41"/>
    </row>
    <row r="170" spans="1:12" ht="14.4">
      <c r="A170" s="23"/>
      <c r="B170" s="15"/>
      <c r="C170" s="11"/>
      <c r="D170" s="7" t="s">
        <v>31</v>
      </c>
      <c r="E170" s="53" t="s">
        <v>59</v>
      </c>
      <c r="F170" s="54">
        <v>80</v>
      </c>
      <c r="G170" s="54">
        <v>4.18</v>
      </c>
      <c r="H170" s="54">
        <v>1.6</v>
      </c>
      <c r="I170" s="54">
        <v>22.43</v>
      </c>
      <c r="J170" s="54">
        <v>145</v>
      </c>
      <c r="K170" s="55">
        <v>428</v>
      </c>
      <c r="L170" s="41"/>
    </row>
    <row r="171" spans="1:12" ht="14.4">
      <c r="A171" s="23"/>
      <c r="B171" s="15"/>
      <c r="C171" s="11"/>
      <c r="D171" s="7" t="s">
        <v>32</v>
      </c>
      <c r="E171" s="53" t="s">
        <v>40</v>
      </c>
      <c r="F171" s="54">
        <v>25</v>
      </c>
      <c r="G171" s="54">
        <v>1.25</v>
      </c>
      <c r="H171" s="54">
        <v>0.25</v>
      </c>
      <c r="I171" s="54">
        <v>11.4</v>
      </c>
      <c r="J171" s="54">
        <v>52.5</v>
      </c>
      <c r="K171" s="55" t="s">
        <v>42</v>
      </c>
      <c r="L171" s="41"/>
    </row>
    <row r="172" spans="1:12" ht="14.4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4"/>
      <c r="B173" s="17"/>
      <c r="C173" s="8"/>
      <c r="D173" s="18" t="s">
        <v>33</v>
      </c>
      <c r="E173" s="9"/>
      <c r="F173" s="19">
        <f>SUM(F164:F172)</f>
        <v>765</v>
      </c>
      <c r="G173" s="19">
        <f t="shared" ref="G173:J173" si="68">SUM(G164:G172)</f>
        <v>25.43</v>
      </c>
      <c r="H173" s="19">
        <f t="shared" si="68"/>
        <v>19.21</v>
      </c>
      <c r="I173" s="19">
        <f t="shared" si="68"/>
        <v>141.15</v>
      </c>
      <c r="J173" s="19">
        <f t="shared" si="68"/>
        <v>849.18000000000006</v>
      </c>
      <c r="K173" s="25"/>
      <c r="L173" s="81">
        <f t="shared" ref="L173" si="69">SUM(L164:L172)</f>
        <v>0</v>
      </c>
    </row>
    <row r="174" spans="1:12" ht="14.4">
      <c r="A174" s="29">
        <f>A156</f>
        <v>2</v>
      </c>
      <c r="B174" s="30">
        <f>B156</f>
        <v>4</v>
      </c>
      <c r="C174" s="84" t="s">
        <v>4</v>
      </c>
      <c r="D174" s="85"/>
      <c r="E174" s="31"/>
      <c r="F174" s="32">
        <f>F163+F173</f>
        <v>1330</v>
      </c>
      <c r="G174" s="32">
        <f t="shared" ref="G174" si="70">G163+G173</f>
        <v>48.36</v>
      </c>
      <c r="H174" s="32">
        <f t="shared" ref="H174" si="71">H163+H173</f>
        <v>33.72</v>
      </c>
      <c r="I174" s="32">
        <f t="shared" ref="I174" si="72">I163+I173</f>
        <v>235.00000000000003</v>
      </c>
      <c r="J174" s="32">
        <f t="shared" ref="J174:L174" si="73">J163+J173</f>
        <v>1469.96</v>
      </c>
      <c r="K174" s="80"/>
      <c r="L174" s="79">
        <f t="shared" si="73"/>
        <v>0</v>
      </c>
    </row>
    <row r="175" spans="1:12" ht="26.4">
      <c r="A175" s="20">
        <v>2</v>
      </c>
      <c r="B175" s="21">
        <v>5</v>
      </c>
      <c r="C175" s="22" t="s">
        <v>20</v>
      </c>
      <c r="D175" s="5" t="s">
        <v>21</v>
      </c>
      <c r="E175" s="49" t="s">
        <v>62</v>
      </c>
      <c r="F175" s="50">
        <v>80</v>
      </c>
      <c r="G175" s="50">
        <v>12.36</v>
      </c>
      <c r="H175" s="50">
        <v>17.68</v>
      </c>
      <c r="I175" s="50">
        <v>0.56000000000000005</v>
      </c>
      <c r="J175" s="50">
        <v>150.4</v>
      </c>
      <c r="K175" s="51" t="s">
        <v>46</v>
      </c>
      <c r="L175" s="39"/>
    </row>
    <row r="176" spans="1:12" ht="26.4">
      <c r="A176" s="23"/>
      <c r="B176" s="15"/>
      <c r="C176" s="11"/>
      <c r="D176" s="52"/>
      <c r="E176" s="53" t="s">
        <v>63</v>
      </c>
      <c r="F176" s="54">
        <v>150</v>
      </c>
      <c r="G176" s="54">
        <v>3.1</v>
      </c>
      <c r="H176" s="54">
        <v>6</v>
      </c>
      <c r="I176" s="54">
        <v>19.7</v>
      </c>
      <c r="J176" s="54">
        <v>145.80000000000001</v>
      </c>
      <c r="K176" s="55" t="s">
        <v>64</v>
      </c>
      <c r="L176" s="41"/>
    </row>
    <row r="177" spans="1:12" ht="26.4">
      <c r="A177" s="23"/>
      <c r="B177" s="15"/>
      <c r="C177" s="11"/>
      <c r="D177" s="7" t="s">
        <v>22</v>
      </c>
      <c r="E177" s="53" t="s">
        <v>51</v>
      </c>
      <c r="F177" s="54">
        <v>200</v>
      </c>
      <c r="G177" s="54">
        <v>0.2</v>
      </c>
      <c r="H177" s="54">
        <v>0</v>
      </c>
      <c r="I177" s="54">
        <v>6.5</v>
      </c>
      <c r="J177" s="54">
        <v>26.8</v>
      </c>
      <c r="K177" s="55" t="s">
        <v>52</v>
      </c>
      <c r="L177" s="41"/>
    </row>
    <row r="178" spans="1:12" ht="14.4">
      <c r="A178" s="23"/>
      <c r="B178" s="15"/>
      <c r="C178" s="11"/>
      <c r="D178" s="7" t="s">
        <v>23</v>
      </c>
      <c r="E178" s="53" t="s">
        <v>40</v>
      </c>
      <c r="F178" s="54">
        <v>40</v>
      </c>
      <c r="G178" s="54">
        <v>2</v>
      </c>
      <c r="H178" s="54">
        <v>0.4</v>
      </c>
      <c r="I178" s="54">
        <v>18</v>
      </c>
      <c r="J178" s="54">
        <v>84</v>
      </c>
      <c r="K178" s="55" t="s">
        <v>42</v>
      </c>
      <c r="L178" s="41"/>
    </row>
    <row r="179" spans="1:12" ht="14.4">
      <c r="A179" s="23"/>
      <c r="B179" s="15"/>
      <c r="C179" s="11"/>
      <c r="D179" s="7" t="s">
        <v>24</v>
      </c>
      <c r="E179" s="53"/>
      <c r="F179" s="54"/>
      <c r="G179" s="54"/>
      <c r="H179" s="54"/>
      <c r="I179" s="54"/>
      <c r="J179" s="54"/>
      <c r="K179" s="55"/>
      <c r="L179" s="41"/>
    </row>
    <row r="180" spans="1:12" ht="14.4">
      <c r="A180" s="23"/>
      <c r="B180" s="15"/>
      <c r="C180" s="11"/>
      <c r="D180" s="52" t="s">
        <v>23</v>
      </c>
      <c r="E180" s="53" t="s">
        <v>41</v>
      </c>
      <c r="F180" s="54">
        <v>35</v>
      </c>
      <c r="G180" s="54">
        <v>3</v>
      </c>
      <c r="H180" s="54">
        <v>0.3</v>
      </c>
      <c r="I180" s="54">
        <v>17</v>
      </c>
      <c r="J180" s="54">
        <v>82</v>
      </c>
      <c r="K180" s="55" t="s">
        <v>42</v>
      </c>
      <c r="L180" s="41"/>
    </row>
    <row r="181" spans="1:12" ht="14.4">
      <c r="A181" s="23"/>
      <c r="B181" s="15"/>
      <c r="C181" s="11"/>
      <c r="D181" s="52" t="s">
        <v>65</v>
      </c>
      <c r="E181" s="53" t="s">
        <v>66</v>
      </c>
      <c r="F181" s="54">
        <v>70</v>
      </c>
      <c r="G181" s="54">
        <v>10</v>
      </c>
      <c r="H181" s="54">
        <v>8</v>
      </c>
      <c r="I181" s="54">
        <v>20</v>
      </c>
      <c r="J181" s="54">
        <v>189</v>
      </c>
      <c r="K181" s="55">
        <v>223</v>
      </c>
      <c r="L181" s="41"/>
    </row>
    <row r="182" spans="1:12" ht="15.75" customHeight="1" thickBot="1">
      <c r="A182" s="24"/>
      <c r="B182" s="17"/>
      <c r="C182" s="8"/>
      <c r="D182" s="64" t="s">
        <v>33</v>
      </c>
      <c r="E182" s="65"/>
      <c r="F182" s="66">
        <f>SUM(F175:F181)</f>
        <v>575</v>
      </c>
      <c r="G182" s="66">
        <f t="shared" ref="G182:J182" si="74">SUM(G175:G181)</f>
        <v>30.659999999999997</v>
      </c>
      <c r="H182" s="66">
        <f t="shared" si="74"/>
        <v>32.379999999999995</v>
      </c>
      <c r="I182" s="66">
        <f t="shared" si="74"/>
        <v>81.759999999999991</v>
      </c>
      <c r="J182" s="66">
        <f t="shared" si="74"/>
        <v>678</v>
      </c>
      <c r="K182" s="67"/>
      <c r="L182" s="19">
        <f t="shared" ref="L182" si="75">SUM(L175:L181)</f>
        <v>0</v>
      </c>
    </row>
    <row r="183" spans="1:12" ht="14.4">
      <c r="A183" s="26">
        <f>A175</f>
        <v>2</v>
      </c>
      <c r="B183" s="13">
        <f>B175</f>
        <v>5</v>
      </c>
      <c r="C183" s="10" t="s">
        <v>25</v>
      </c>
      <c r="D183" s="8" t="s">
        <v>26</v>
      </c>
      <c r="E183" s="61"/>
      <c r="F183" s="62"/>
      <c r="G183" s="62"/>
      <c r="H183" s="62"/>
      <c r="I183" s="62"/>
      <c r="J183" s="62"/>
      <c r="K183" s="63"/>
      <c r="L183" s="41"/>
    </row>
    <row r="184" spans="1:12" ht="14.4">
      <c r="A184" s="23"/>
      <c r="B184" s="15"/>
      <c r="C184" s="11"/>
      <c r="D184" s="7" t="s">
        <v>27</v>
      </c>
      <c r="E184" s="53" t="s">
        <v>67</v>
      </c>
      <c r="F184" s="54">
        <v>250</v>
      </c>
      <c r="G184" s="54">
        <v>3</v>
      </c>
      <c r="H184" s="54">
        <v>6</v>
      </c>
      <c r="I184" s="54">
        <v>12</v>
      </c>
      <c r="J184" s="54">
        <v>116</v>
      </c>
      <c r="K184" s="55">
        <v>113</v>
      </c>
      <c r="L184" s="41"/>
    </row>
    <row r="185" spans="1:12" ht="26.4">
      <c r="A185" s="23"/>
      <c r="B185" s="15"/>
      <c r="C185" s="11"/>
      <c r="D185" s="7" t="s">
        <v>28</v>
      </c>
      <c r="E185" s="58" t="s">
        <v>62</v>
      </c>
      <c r="F185" s="59">
        <v>80</v>
      </c>
      <c r="G185" s="59">
        <v>12.36</v>
      </c>
      <c r="H185" s="59">
        <v>17.68</v>
      </c>
      <c r="I185" s="59">
        <v>0.56000000000000005</v>
      </c>
      <c r="J185" s="59">
        <v>150.4</v>
      </c>
      <c r="K185" s="60" t="s">
        <v>46</v>
      </c>
      <c r="L185" s="41"/>
    </row>
    <row r="186" spans="1:12" ht="26.4">
      <c r="A186" s="23"/>
      <c r="B186" s="15"/>
      <c r="C186" s="11"/>
      <c r="D186" s="7" t="s">
        <v>29</v>
      </c>
      <c r="E186" s="53" t="s">
        <v>63</v>
      </c>
      <c r="F186" s="54">
        <v>150</v>
      </c>
      <c r="G186" s="54">
        <v>3.1</v>
      </c>
      <c r="H186" s="54">
        <v>6</v>
      </c>
      <c r="I186" s="54">
        <v>19.7</v>
      </c>
      <c r="J186" s="54">
        <v>145.80000000000001</v>
      </c>
      <c r="K186" s="55" t="s">
        <v>64</v>
      </c>
      <c r="L186" s="41"/>
    </row>
    <row r="187" spans="1:12" ht="26.4">
      <c r="A187" s="23"/>
      <c r="B187" s="15"/>
      <c r="C187" s="11"/>
      <c r="D187" s="7" t="s">
        <v>30</v>
      </c>
      <c r="E187" s="53" t="s">
        <v>51</v>
      </c>
      <c r="F187" s="54">
        <v>200</v>
      </c>
      <c r="G187" s="54">
        <v>0.2</v>
      </c>
      <c r="H187" s="54">
        <v>0</v>
      </c>
      <c r="I187" s="54">
        <v>6.5</v>
      </c>
      <c r="J187" s="54">
        <v>26.8</v>
      </c>
      <c r="K187" s="55" t="s">
        <v>52</v>
      </c>
      <c r="L187" s="41"/>
    </row>
    <row r="188" spans="1:12" ht="14.4">
      <c r="A188" s="23"/>
      <c r="B188" s="15"/>
      <c r="C188" s="11"/>
      <c r="D188" s="7" t="s">
        <v>31</v>
      </c>
      <c r="E188" s="53" t="s">
        <v>41</v>
      </c>
      <c r="F188" s="54">
        <v>25</v>
      </c>
      <c r="G188" s="54">
        <v>1.9750000000000001</v>
      </c>
      <c r="H188" s="54">
        <v>0.25</v>
      </c>
      <c r="I188" s="54">
        <v>12.074999999999999</v>
      </c>
      <c r="J188" s="54">
        <v>58.45</v>
      </c>
      <c r="K188" s="55" t="s">
        <v>42</v>
      </c>
      <c r="L188" s="41"/>
    </row>
    <row r="189" spans="1:12" ht="14.4">
      <c r="A189" s="23"/>
      <c r="B189" s="15"/>
      <c r="C189" s="11"/>
      <c r="D189" s="7" t="s">
        <v>32</v>
      </c>
      <c r="E189" s="53" t="s">
        <v>40</v>
      </c>
      <c r="F189" s="54">
        <v>25</v>
      </c>
      <c r="G189" s="54">
        <v>1.25</v>
      </c>
      <c r="H189" s="54">
        <v>0.25</v>
      </c>
      <c r="I189" s="54">
        <v>11.4</v>
      </c>
      <c r="J189" s="54">
        <v>52.5</v>
      </c>
      <c r="K189" s="55" t="s">
        <v>42</v>
      </c>
      <c r="L189" s="41"/>
    </row>
    <row r="190" spans="1:12" ht="14.4">
      <c r="A190" s="23"/>
      <c r="B190" s="15"/>
      <c r="C190" s="11"/>
      <c r="D190" s="52" t="s">
        <v>65</v>
      </c>
      <c r="E190" s="53" t="s">
        <v>66</v>
      </c>
      <c r="F190" s="54">
        <v>70</v>
      </c>
      <c r="G190" s="54">
        <v>8.76</v>
      </c>
      <c r="H190" s="54">
        <v>6.63</v>
      </c>
      <c r="I190" s="54">
        <v>16.8</v>
      </c>
      <c r="J190" s="54">
        <v>162</v>
      </c>
      <c r="K190" s="55">
        <v>223</v>
      </c>
      <c r="L190" s="41"/>
    </row>
    <row r="191" spans="1:12" ht="14.4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4"/>
      <c r="B192" s="17"/>
      <c r="C192" s="8"/>
      <c r="D192" s="18" t="s">
        <v>33</v>
      </c>
      <c r="E192" s="9"/>
      <c r="F192" s="19">
        <f>SUM(F183:F191)</f>
        <v>800</v>
      </c>
      <c r="G192" s="19">
        <f t="shared" ref="G192:J192" si="76">SUM(G183:G191)</f>
        <v>30.645000000000003</v>
      </c>
      <c r="H192" s="19">
        <f t="shared" si="76"/>
        <v>36.81</v>
      </c>
      <c r="I192" s="19">
        <f t="shared" si="76"/>
        <v>79.034999999999997</v>
      </c>
      <c r="J192" s="19">
        <f t="shared" si="76"/>
        <v>711.95</v>
      </c>
      <c r="K192" s="25"/>
      <c r="L192" s="81">
        <f t="shared" ref="L192" si="77">SUM(L183:L191)</f>
        <v>0</v>
      </c>
    </row>
    <row r="193" spans="1:12" ht="14.4">
      <c r="A193" s="29">
        <f>A175</f>
        <v>2</v>
      </c>
      <c r="B193" s="30">
        <f>B175</f>
        <v>5</v>
      </c>
      <c r="C193" s="84" t="s">
        <v>4</v>
      </c>
      <c r="D193" s="85"/>
      <c r="E193" s="31"/>
      <c r="F193" s="32">
        <f>F182+F192</f>
        <v>1375</v>
      </c>
      <c r="G193" s="32">
        <f t="shared" ref="G193" si="78">G182+G192</f>
        <v>61.305</v>
      </c>
      <c r="H193" s="32">
        <f t="shared" ref="H193" si="79">H182+H192</f>
        <v>69.19</v>
      </c>
      <c r="I193" s="32">
        <f t="shared" ref="I193" si="80">I182+I192</f>
        <v>160.79499999999999</v>
      </c>
      <c r="J193" s="32">
        <f t="shared" ref="J193:L193" si="81">J182+J192</f>
        <v>1389.95</v>
      </c>
      <c r="K193" s="80"/>
      <c r="L193" s="79">
        <f t="shared" si="81"/>
        <v>0</v>
      </c>
    </row>
    <row r="194" spans="1:12">
      <c r="A194" s="27"/>
      <c r="B194" s="28"/>
      <c r="C194" s="86" t="s">
        <v>5</v>
      </c>
      <c r="D194" s="86"/>
      <c r="E194" s="86"/>
      <c r="F194" s="34">
        <f>(F25+F44+F63+F82+F101+F120+F138+F155+F174+F193)/(IF(F25=0,0,1)+IF(F44=0,0,1)+IF(F63=0,0,1)+IF(F82=0,0,1)+IF(F101=0,0,1)+IF(F120=0,0,1)+IF(F138=0,0,1)+IF(F155=0,0,1)+IF(F174=0,0,1)+IF(F193=0,0,1))</f>
        <v>1275</v>
      </c>
      <c r="G194" s="34">
        <f>(G25+G44+G63+G82+G101+G120+G138+G155+G174+G193)/(IF(G25=0,0,1)+IF(G44=0,0,1)+IF(G63=0,0,1)+IF(G82=0,0,1)+IF(G101=0,0,1)+IF(G120=0,0,1)+IF(G138=0,0,1)+IF(G155=0,0,1)+IF(G174=0,0,1)+IF(G193=0,0,1))</f>
        <v>53.073999999999998</v>
      </c>
      <c r="H194" s="34">
        <f>(H25+H44+H63+H82+H101+H120+H138+H155+H174+H193)/(IF(H25=0,0,1)+IF(H44=0,0,1)+IF(H63=0,0,1)+IF(H82=0,0,1)+IF(H101=0,0,1)+IF(H120=0,0,1)+IF(H138=0,0,1)+IF(H155=0,0,1)+IF(H174=0,0,1)+IF(H193=0,0,1))</f>
        <v>41.878</v>
      </c>
      <c r="I194" s="34">
        <f>(I25+I44+I63+I82+I101+I120+I138+I155+I174+I193)/(IF(I25=0,0,1)+IF(I44=0,0,1)+IF(I63=0,0,1)+IF(I82=0,0,1)+IF(I101=0,0,1)+IF(I120=0,0,1)+IF(I138=0,0,1)+IF(I155=0,0,1)+IF(I174=0,0,1)+IF(I193=0,0,1))</f>
        <v>182.036</v>
      </c>
      <c r="J194" s="34">
        <f>(J25+J44+J63+J82+J101+J120+J138+J155+J174+J193)/(IF(J25=0,0,1)+IF(J44=0,0,1)+IF(J63=0,0,1)+IF(J82=0,0,1)+IF(J101=0,0,1)+IF(J120=0,0,1)+IF(J138=0,0,1)+IF(J155=0,0,1)+IF(J174=0,0,1)+IF(J193=0,0,1))</f>
        <v>1345.2460000000003</v>
      </c>
      <c r="K194" s="34"/>
      <c r="L194" s="34" t="e">
        <f>(L25+L44+L63+L82+L101+L120+L138+L155+L174+L193)/(IF(L25=0,0,1)+IF(L44=0,0,1)+IF(L63=0,0,1)+IF(L82=0,0,1)+IF(L101=0,0,1)+IF(L120=0,0,1)+IF(L138=0,0,1)+IF(L155=0,0,1)+IF(L174=0,0,1)+IF(L193=0,0,1))</f>
        <v>#DIV/0!</v>
      </c>
    </row>
    <row r="200" spans="1:12" ht="13.8" thickBot="1">
      <c r="E200" s="68"/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4:E194"/>
    <mergeCell ref="C193:D193"/>
    <mergeCell ref="C120:D120"/>
    <mergeCell ref="C138:D138"/>
    <mergeCell ref="C155:D155"/>
    <mergeCell ref="C174:D1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Школа_35</cp:lastModifiedBy>
  <dcterms:created xsi:type="dcterms:W3CDTF">2022-05-16T14:23:56Z</dcterms:created>
  <dcterms:modified xsi:type="dcterms:W3CDTF">2025-02-27T11:19:29Z</dcterms:modified>
</cp:coreProperties>
</file>