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зяин\Desktop\Attachments_valya.komissarova.72@mail.ru_2025-04-21_08-17-34\"/>
    </mc:Choice>
  </mc:AlternateContent>
  <bookViews>
    <workbookView xWindow="0" yWindow="0" windowWidth="16380" windowHeight="8196" activeTab="1"/>
  </bookViews>
  <sheets>
    <sheet name="Sheet1" sheetId="1" r:id="rId1"/>
    <sheet name="Sheet2" sheetId="2" r:id="rId2"/>
  </sheets>
  <calcPr calcId="162913" iterateDelta="1E-4"/>
</workbook>
</file>

<file path=xl/calcChain.xml><?xml version="1.0" encoding="utf-8"?>
<calcChain xmlns="http://schemas.openxmlformats.org/spreadsheetml/2006/main">
  <c r="E4" i="1" l="1"/>
  <c r="G4" i="1"/>
  <c r="H4" i="1"/>
  <c r="I4" i="1"/>
  <c r="J4" i="1"/>
  <c r="E6" i="1"/>
  <c r="G6" i="1"/>
  <c r="H6" i="1"/>
  <c r="I6" i="1"/>
  <c r="J6" i="1"/>
  <c r="E4" i="2"/>
  <c r="G4" i="2"/>
  <c r="H4" i="2"/>
  <c r="I4" i="2"/>
  <c r="J4" i="2"/>
  <c r="E6" i="2"/>
  <c r="G6" i="2"/>
  <c r="H6" i="2"/>
  <c r="I6" i="2"/>
  <c r="J6" i="2"/>
  <c r="E14" i="2"/>
  <c r="G14" i="2"/>
  <c r="H14" i="2"/>
  <c r="I14" i="2"/>
  <c r="J14" i="2"/>
</calcChain>
</file>

<file path=xl/sharedStrings.xml><?xml version="1.0" encoding="utf-8"?>
<sst xmlns="http://schemas.openxmlformats.org/spreadsheetml/2006/main" count="70" uniqueCount="41">
  <si>
    <t>Школа</t>
  </si>
  <si>
    <t>Муниципальное автономное общеобразовательное учреждение "Средняя общеобразовательная школа №35"</t>
  </si>
  <si>
    <t>Отд./корп</t>
  </si>
  <si>
    <t>День</t>
  </si>
  <si>
    <t>Пятница</t>
  </si>
  <si>
    <t>С 7 до 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</si>
  <si>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</si>
  <si>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</si>
  <si>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</si>
  <si>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</si>
  <si>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</si>
  <si>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</si>
  <si>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</si>
  <si>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</si>
  <si>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</si>
  <si>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</si>
  <si>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</si>
  <si>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</si>
  <si>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413/54-1г-2020</t>
  </si>
  <si>
    <t>Азу, макароны отварные</t>
  </si>
  <si>
    <t>гор.напиток</t>
  </si>
  <si>
    <t>Компот из свежих плодов (яблок)</t>
  </si>
  <si>
    <t>0, 16</t>
  </si>
  <si>
    <t>хлеб</t>
  </si>
  <si>
    <t>ПР/ПР</t>
  </si>
  <si>
    <t>Хлеб пшеничный/Хлеб ржаной</t>
  </si>
  <si>
    <t>Итого:</t>
  </si>
  <si>
    <t>С 12 лет и старше</t>
  </si>
  <si>
    <t>Завтрак 2</t>
  </si>
  <si>
    <t>фрукты</t>
  </si>
  <si>
    <t>Обед</t>
  </si>
  <si>
    <t>1 блюдо</t>
  </si>
  <si>
    <t>Борщ с капустой и картофелем</t>
  </si>
  <si>
    <t>2 блюдо</t>
  </si>
  <si>
    <t>Фирменное блюдо/54-1г-2020</t>
  </si>
  <si>
    <t>напиток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</si>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</sst>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5">
    <xf numFmtId="0" fontId="0" fillId="0" borderId="0" xfId="0"/>
    <xf numFmtId="0" fontId="2" fillId="0" borderId="0" xfId="1" applyFont="1" applyAlignment="1"/>
    <xf numFmtId="0" fontId="2" fillId="2" borderId="1" xfId="1" applyFont="1" applyFill="1" applyBorder="1" applyAlignment="1" applyProtection="1">
      <protection locked="0"/>
    </xf>
    <xf numFmtId="49" fontId="2" fillId="2" borderId="1" xfId="1" applyNumberFormat="1" applyFont="1" applyFill="1" applyBorder="1" applyAlignment="1" applyProtection="1">
      <protection locked="0"/>
    </xf>
    <xf numFmtId="14" fontId="2" fillId="2" borderId="1" xfId="1" applyNumberFormat="1" applyFont="1" applyFill="1" applyBorder="1" applyAlignment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/>
    <xf numFmtId="0" fontId="2" fillId="0" borderId="6" xfId="1" applyFont="1" applyBorder="1" applyAlignment="1"/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1" fontId="2" fillId="2" borderId="7" xfId="1" applyNumberFormat="1" applyFont="1" applyFill="1" applyBorder="1" applyAlignment="1" applyProtection="1">
      <protection locked="0"/>
    </xf>
    <xf numFmtId="0" fontId="2" fillId="0" borderId="8" xfId="1" applyFont="1" applyBorder="1" applyAlignment="1"/>
    <xf numFmtId="0" fontId="2" fillId="0" borderId="1" xfId="1" applyFont="1" applyBorder="1" applyAlignment="1"/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1" fontId="2" fillId="2" borderId="9" xfId="1" applyNumberFormat="1" applyFont="1" applyFill="1" applyBorder="1" applyAlignment="1" applyProtection="1">
      <protection locked="0"/>
    </xf>
    <xf numFmtId="0" fontId="2" fillId="0" borderId="10" xfId="1" applyFont="1" applyBorder="1" applyAlignment="1"/>
    <xf numFmtId="0" fontId="2" fillId="2" borderId="11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alignment wrapText="1"/>
      <protection locked="0"/>
    </xf>
    <xf numFmtId="1" fontId="2" fillId="2" borderId="11" xfId="1" applyNumberFormat="1" applyFont="1" applyFill="1" applyBorder="1" applyAlignment="1" applyProtection="1">
      <protection locked="0"/>
    </xf>
    <xf numFmtId="2" fontId="2" fillId="2" borderId="11" xfId="1" applyNumberFormat="1" applyFont="1" applyFill="1" applyBorder="1" applyAlignment="1" applyProtection="1">
      <protection locked="0"/>
    </xf>
    <xf numFmtId="0" fontId="2" fillId="3" borderId="6" xfId="1" applyFont="1" applyFill="1" applyBorder="1" applyAlignment="1"/>
    <xf numFmtId="0" fontId="2" fillId="2" borderId="6" xfId="1" applyFont="1" applyFill="1" applyBorder="1" applyAlignment="1" applyProtection="1">
      <protection locked="0"/>
    </xf>
    <xf numFmtId="1" fontId="2" fillId="2" borderId="12" xfId="1" applyNumberFormat="1" applyFont="1" applyFill="1" applyBorder="1" applyAlignment="1" applyProtection="1">
      <protection locked="0"/>
    </xf>
    <xf numFmtId="0" fontId="2" fillId="0" borderId="13" xfId="1" applyFont="1" applyBorder="1" applyAlignment="1"/>
    <xf numFmtId="0" fontId="2" fillId="2" borderId="13" xfId="1" applyFont="1" applyFill="1" applyBorder="1" applyAlignment="1" applyProtection="1"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1" fontId="2" fillId="2" borderId="13" xfId="1" applyNumberFormat="1" applyFont="1" applyFill="1" applyBorder="1" applyAlignment="1" applyProtection="1">
      <protection locked="0"/>
    </xf>
    <xf numFmtId="2" fontId="2" fillId="2" borderId="1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showRowColHeaders="0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5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90+150</f>
        <v>240</v>
      </c>
      <c r="F4" s="12"/>
      <c r="G4" s="11">
        <f>227.2+86.6</f>
        <v>313.79999999999995</v>
      </c>
      <c r="H4" s="11">
        <f>11.14+5.3</f>
        <v>16.440000000000001</v>
      </c>
      <c r="I4" s="11">
        <f>18.9+5.5</f>
        <v>24.4</v>
      </c>
      <c r="J4" s="13">
        <f>3.15+32.7</f>
        <v>35.85</v>
      </c>
    </row>
    <row r="5" spans="1:10" ht="15" customHeight="1" x14ac:dyDescent="0.3">
      <c r="A5" s="14"/>
      <c r="B5" s="15" t="s">
        <v>20</v>
      </c>
      <c r="C5" s="2">
        <v>342</v>
      </c>
      <c r="D5" s="16" t="s">
        <v>21</v>
      </c>
      <c r="E5" s="17">
        <v>200</v>
      </c>
      <c r="F5" s="18"/>
      <c r="G5" s="17">
        <v>67.599999999999994</v>
      </c>
      <c r="H5" s="17" t="s">
        <v>22</v>
      </c>
      <c r="I5" s="17">
        <v>0.16</v>
      </c>
      <c r="J5" s="19">
        <v>18</v>
      </c>
    </row>
    <row r="6" spans="1:10" ht="14.4" x14ac:dyDescent="0.3">
      <c r="A6" s="14"/>
      <c r="B6" s="15" t="s">
        <v>23</v>
      </c>
      <c r="C6" s="2" t="s">
        <v>24</v>
      </c>
      <c r="D6" s="16" t="s">
        <v>25</v>
      </c>
      <c r="E6" s="17">
        <f>25+35</f>
        <v>60</v>
      </c>
      <c r="F6" s="18"/>
      <c r="G6" s="17">
        <f>58.45+73.5</f>
        <v>131.94999999999999</v>
      </c>
      <c r="H6" s="17">
        <f>1.975+1.75</f>
        <v>3.7250000000000001</v>
      </c>
      <c r="I6" s="17">
        <f>0.25+0.35</f>
        <v>0.60000000000000009</v>
      </c>
      <c r="J6" s="19">
        <f>12.075+15.96</f>
        <v>28.035</v>
      </c>
    </row>
    <row r="7" spans="1:10" ht="14.4" x14ac:dyDescent="0.3">
      <c r="A7" s="14"/>
      <c r="B7" s="2"/>
      <c r="C7" s="2"/>
      <c r="D7" s="16"/>
      <c r="E7" s="17"/>
      <c r="F7" s="18"/>
      <c r="G7" s="17">
        <v>162</v>
      </c>
      <c r="H7" s="17">
        <v>8.76</v>
      </c>
      <c r="I7" s="17">
        <v>6.63</v>
      </c>
      <c r="J7" s="19">
        <v>16.8</v>
      </c>
    </row>
    <row r="8" spans="1:10" ht="14.4" x14ac:dyDescent="0.3">
      <c r="A8" s="20"/>
      <c r="B8" s="21" t="s">
        <v>26</v>
      </c>
      <c r="C8" s="21"/>
      <c r="D8" s="22"/>
      <c r="E8" s="23">
        <v>500</v>
      </c>
      <c r="F8" s="24">
        <v>98.7</v>
      </c>
      <c r="G8" s="23">
        <v>664.75</v>
      </c>
      <c r="H8" s="23">
        <v>21.164999999999999</v>
      </c>
      <c r="I8" s="23">
        <v>25.2</v>
      </c>
      <c r="J8" s="19">
        <v>89.484999999999999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27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100+180</f>
        <v>280</v>
      </c>
      <c r="F4" s="12"/>
      <c r="G4" s="11">
        <f>252.53+242.4</f>
        <v>494.93</v>
      </c>
      <c r="H4" s="11">
        <f>12.38+6.36</f>
        <v>18.740000000000002</v>
      </c>
      <c r="I4" s="11">
        <f>21+6.6</f>
        <v>27.6</v>
      </c>
      <c r="J4" s="13">
        <f>3.5+39.24</f>
        <v>42.74</v>
      </c>
    </row>
    <row r="5" spans="1:10" ht="15" customHeight="1" x14ac:dyDescent="0.3">
      <c r="A5" s="14"/>
      <c r="B5" s="15" t="s">
        <v>20</v>
      </c>
      <c r="C5" s="2">
        <v>342</v>
      </c>
      <c r="D5" s="16" t="s">
        <v>21</v>
      </c>
      <c r="E5" s="17">
        <v>200</v>
      </c>
      <c r="F5" s="18"/>
      <c r="G5" s="17">
        <v>67.599999999999994</v>
      </c>
      <c r="H5" s="17">
        <v>0.16</v>
      </c>
      <c r="I5" s="17">
        <v>0.16</v>
      </c>
      <c r="J5" s="19">
        <v>18</v>
      </c>
    </row>
    <row r="6" spans="1:10" ht="14.4" x14ac:dyDescent="0.3">
      <c r="A6" s="14"/>
      <c r="B6" s="15" t="s">
        <v>23</v>
      </c>
      <c r="C6" s="2" t="s">
        <v>24</v>
      </c>
      <c r="D6" s="16" t="s">
        <v>25</v>
      </c>
      <c r="E6" s="17">
        <f>25+50</f>
        <v>75</v>
      </c>
      <c r="F6" s="18"/>
      <c r="G6" s="17">
        <f>58.45+105</f>
        <v>163.44999999999999</v>
      </c>
      <c r="H6" s="17">
        <f>1.975+2.5</f>
        <v>4.4749999999999996</v>
      </c>
      <c r="I6" s="17">
        <f>0.25+0.5</f>
        <v>0.75</v>
      </c>
      <c r="J6" s="19">
        <f>12.075+22.8</f>
        <v>34.875</v>
      </c>
    </row>
    <row r="7" spans="1:10" ht="14.4" x14ac:dyDescent="0.3">
      <c r="A7" s="14"/>
      <c r="B7" s="2"/>
      <c r="C7" s="2"/>
      <c r="D7" s="16"/>
      <c r="E7" s="17"/>
      <c r="F7" s="18"/>
      <c r="G7" s="17"/>
      <c r="H7" s="17"/>
      <c r="I7" s="17"/>
      <c r="J7" s="19"/>
    </row>
    <row r="8" spans="1:10" ht="14.4" x14ac:dyDescent="0.3">
      <c r="A8" s="20"/>
      <c r="B8" s="21" t="s">
        <v>26</v>
      </c>
      <c r="C8" s="21"/>
      <c r="D8" s="22"/>
      <c r="E8" s="23">
        <v>555</v>
      </c>
      <c r="F8" s="24">
        <v>100</v>
      </c>
      <c r="G8" s="23">
        <v>745</v>
      </c>
      <c r="H8" s="23">
        <v>24</v>
      </c>
      <c r="I8" s="23">
        <v>29</v>
      </c>
      <c r="J8" s="19">
        <v>104</v>
      </c>
    </row>
    <row r="9" spans="1:10" ht="14.4" x14ac:dyDescent="0.3">
      <c r="A9" s="8" t="s">
        <v>28</v>
      </c>
      <c r="B9" s="25" t="s">
        <v>29</v>
      </c>
      <c r="C9" s="26"/>
      <c r="D9" s="10"/>
      <c r="E9" s="11"/>
      <c r="F9" s="12"/>
      <c r="G9" s="11"/>
      <c r="H9" s="11"/>
      <c r="I9" s="11"/>
      <c r="J9" s="13"/>
    </row>
    <row r="10" spans="1:10" ht="14.4" x14ac:dyDescent="0.3">
      <c r="A10" s="14"/>
      <c r="B10" s="2"/>
      <c r="C10" s="2"/>
      <c r="D10" s="16"/>
      <c r="E10" s="17"/>
      <c r="F10" s="18"/>
      <c r="G10" s="17"/>
      <c r="H10" s="17"/>
      <c r="I10" s="17"/>
      <c r="J10" s="19"/>
    </row>
    <row r="11" spans="1:10" ht="14.4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7"/>
    </row>
    <row r="12" spans="1:10" ht="14.4" x14ac:dyDescent="0.3">
      <c r="A12" s="14" t="s">
        <v>30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0" ht="14.4" x14ac:dyDescent="0.3">
      <c r="A13" s="14"/>
      <c r="B13" s="15" t="s">
        <v>31</v>
      </c>
      <c r="C13" s="2">
        <v>82</v>
      </c>
      <c r="D13" s="16" t="s">
        <v>32</v>
      </c>
      <c r="E13" s="17">
        <v>250</v>
      </c>
      <c r="F13" s="18"/>
      <c r="G13" s="17">
        <v>98.4</v>
      </c>
      <c r="H13" s="17">
        <v>1.83</v>
      </c>
      <c r="I13" s="17">
        <v>4.9000000000000004</v>
      </c>
      <c r="J13" s="19">
        <v>11.75</v>
      </c>
    </row>
    <row r="14" spans="1:10" ht="14.4" x14ac:dyDescent="0.3">
      <c r="A14" s="14"/>
      <c r="B14" s="15" t="s">
        <v>33</v>
      </c>
      <c r="C14" s="2" t="s">
        <v>34</v>
      </c>
      <c r="D14" s="16" t="s">
        <v>19</v>
      </c>
      <c r="E14" s="17">
        <f>100+180</f>
        <v>280</v>
      </c>
      <c r="F14" s="18"/>
      <c r="G14" s="17">
        <f>252.53+242.4</f>
        <v>494.93</v>
      </c>
      <c r="H14" s="17">
        <f>12.38+6.36</f>
        <v>18.740000000000002</v>
      </c>
      <c r="I14" s="17">
        <f>21+6.61</f>
        <v>27.61</v>
      </c>
      <c r="J14" s="19">
        <f>3.5+39.24</f>
        <v>42.74</v>
      </c>
    </row>
    <row r="15" spans="1:10" ht="14.4" x14ac:dyDescent="0.3">
      <c r="A15" s="14"/>
      <c r="B15" s="15"/>
      <c r="C15" s="2"/>
      <c r="D15" s="16"/>
      <c r="E15" s="17"/>
      <c r="F15" s="18"/>
      <c r="G15" s="17"/>
      <c r="H15" s="17"/>
      <c r="J15" s="19"/>
    </row>
    <row r="16" spans="1:10" ht="15" customHeight="1" x14ac:dyDescent="0.3">
      <c r="A16" s="14"/>
      <c r="B16" s="15" t="s">
        <v>35</v>
      </c>
      <c r="C16" s="2">
        <v>342</v>
      </c>
      <c r="D16" s="16" t="s">
        <v>21</v>
      </c>
      <c r="E16" s="17">
        <v>200</v>
      </c>
      <c r="F16" s="18"/>
      <c r="G16" s="17">
        <v>67.599999999999994</v>
      </c>
      <c r="H16" s="17">
        <v>0.16</v>
      </c>
      <c r="I16" s="17">
        <v>0.16</v>
      </c>
      <c r="J16" s="19">
        <v>18</v>
      </c>
    </row>
    <row r="17" spans="1:10" ht="14.4" x14ac:dyDescent="0.3">
      <c r="A17" s="14"/>
      <c r="B17" s="15" t="s">
        <v>36</v>
      </c>
      <c r="C17" s="2" t="s">
        <v>37</v>
      </c>
      <c r="D17" s="16" t="s">
        <v>38</v>
      </c>
      <c r="E17" s="17">
        <v>25</v>
      </c>
      <c r="F17" s="18"/>
      <c r="G17" s="17">
        <v>58.45</v>
      </c>
      <c r="H17" s="17">
        <v>1.9750000000000001</v>
      </c>
      <c r="I17" s="17">
        <v>0.25</v>
      </c>
      <c r="J17" s="19">
        <v>12.074999999999999</v>
      </c>
    </row>
    <row r="18" spans="1:10" ht="14.4" x14ac:dyDescent="0.3">
      <c r="A18" s="14"/>
      <c r="B18" s="15" t="s">
        <v>39</v>
      </c>
      <c r="C18" s="2" t="s">
        <v>37</v>
      </c>
      <c r="D18" s="16" t="s">
        <v>40</v>
      </c>
      <c r="E18" s="17">
        <v>50</v>
      </c>
      <c r="F18" s="18"/>
      <c r="G18" s="17">
        <v>105</v>
      </c>
      <c r="H18" s="17">
        <v>2.5</v>
      </c>
      <c r="I18" s="17">
        <v>0.5</v>
      </c>
      <c r="J18" s="19">
        <v>22.8</v>
      </c>
    </row>
    <row r="19" spans="1:10" ht="14.4" x14ac:dyDescent="0.3">
      <c r="A19" s="14"/>
      <c r="B19" s="2"/>
      <c r="C19" s="2"/>
      <c r="D19" s="16"/>
      <c r="E19" s="17"/>
      <c r="F19" s="18"/>
      <c r="G19" s="17"/>
      <c r="H19" s="17"/>
      <c r="I19" s="17"/>
      <c r="J19" s="17"/>
    </row>
    <row r="20" spans="1:10" ht="14.4" x14ac:dyDescent="0.3">
      <c r="A20" s="20"/>
      <c r="B20" s="21" t="s">
        <v>26</v>
      </c>
      <c r="C20" s="21"/>
      <c r="D20" s="22"/>
      <c r="E20" s="23">
        <v>805</v>
      </c>
      <c r="F20" s="24">
        <v>110</v>
      </c>
      <c r="G20" s="23">
        <v>825.38</v>
      </c>
      <c r="H20" s="23">
        <v>26.045000000000002</v>
      </c>
      <c r="I20" s="23">
        <v>33.450000000000003</v>
      </c>
      <c r="J20" s="27">
        <v>114.965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Хозяин</cp:lastModifiedBy>
  <dcterms:created xsi:type="dcterms:W3CDTF">2025-04-25T09:10:48Z</dcterms:created>
  <dcterms:modified xsi:type="dcterms:W3CDTF">2025-04-25T09:10:48Z</dcterms:modified>
</cp:coreProperties>
</file>