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4-02_14-31-14\"/>
    </mc:Choice>
  </mc:AlternateContent>
  <bookViews>
    <workbookView xWindow="0" yWindow="0" windowWidth="16380" windowHeight="8196" tabRatio="595" activeTab="1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7" i="1"/>
  <c r="H7" i="1"/>
  <c r="I7" i="1"/>
  <c r="J7" i="1"/>
  <c r="E4" i="2"/>
  <c r="G4" i="2"/>
  <c r="H4" i="2"/>
  <c r="I4" i="2"/>
  <c r="J4" i="2"/>
  <c r="E7" i="2"/>
  <c r="H7" i="2"/>
  <c r="I7" i="2"/>
  <c r="J7" i="2"/>
  <c r="E14" i="2"/>
  <c r="G14" i="2"/>
  <c r="H14" i="2"/>
  <c r="I14" i="2"/>
  <c r="J14" i="2"/>
</calcChain>
</file>

<file path=xl/sharedStrings.xml><?xml version="1.0" encoding="utf-8"?>
<sst xmlns="http://schemas.openxmlformats.org/spreadsheetml/2006/main" count="74" uniqueCount="41">
  <si>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</si>
  <si>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</si>
  <si>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</si>
  <si>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</si>
  <si>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Среда</t>
  </si>
  <si>
    <t>С 7 до 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</si>
  <si>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</si>
  <si>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</si>
  <si>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</si>
  <si>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</si>
  <si>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</si>
  <si>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</si>
  <si>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</si>
  <si>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</si>
  <si>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</si>
  <si>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</si>
  <si>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</si>
  <si>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</si>
  <si>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блюдо/54-4г-2020</t>
  </si>
  <si>
    <t>Гуляш из куриного филе/каша гречневая рассыпчатая</t>
  </si>
  <si>
    <t>гор.напиток</t>
  </si>
  <si>
    <t>Чай с сахаром</t>
  </si>
  <si>
    <t>фрукты</t>
  </si>
  <si>
    <t>Фрукты свежие (яблоко)</t>
  </si>
  <si>
    <t>хлеб</t>
  </si>
  <si>
    <t>ПР/ПР</t>
  </si>
  <si>
    <t>Хлеб ржаной/хлеб пшеничный</t>
  </si>
  <si>
    <t>Итого:</t>
  </si>
  <si>
    <t>С 12 и старше</t>
  </si>
  <si>
    <t>Завтрак 2</t>
  </si>
  <si>
    <t>Обед</t>
  </si>
  <si>
    <t>1 блюдо</t>
  </si>
  <si>
    <t>Борщ с капустой и картофелем</t>
  </si>
  <si>
    <t>2 блюдо</t>
  </si>
  <si>
    <t>напиток</t>
  </si>
  <si>
    <t>Чай ч сахаром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</si>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</sst>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161+241.8</f>
        <v>402.8</v>
      </c>
      <c r="H4" s="11">
        <f>7.27+8.1</f>
        <v>15.37</v>
      </c>
      <c r="I4" s="11">
        <f>10.8+6.9</f>
        <v>17.700000000000003</v>
      </c>
      <c r="J4" s="13">
        <f>5.65+35.9</f>
        <v>41.55</v>
      </c>
    </row>
    <row r="5" spans="1:10" ht="15" customHeight="1" x14ac:dyDescent="0.3">
      <c r="A5" s="14"/>
      <c r="B5" s="15" t="s">
        <v>20</v>
      </c>
      <c r="C5" s="2">
        <v>685</v>
      </c>
      <c r="D5" s="16" t="s">
        <v>21</v>
      </c>
      <c r="E5" s="17">
        <v>200</v>
      </c>
      <c r="F5" s="18"/>
      <c r="G5" s="17">
        <v>58</v>
      </c>
      <c r="H5" s="17">
        <v>0.2</v>
      </c>
      <c r="I5" s="17">
        <v>0.2</v>
      </c>
      <c r="J5" s="19">
        <v>15</v>
      </c>
    </row>
    <row r="6" spans="1:10" ht="14.4" x14ac:dyDescent="0.3">
      <c r="A6" s="14"/>
      <c r="B6" s="15" t="s">
        <v>22</v>
      </c>
      <c r="C6" s="2">
        <v>338</v>
      </c>
      <c r="D6" s="16" t="s">
        <v>23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24</v>
      </c>
      <c r="C7" s="2" t="s">
        <v>25</v>
      </c>
      <c r="D7" s="16" t="s">
        <v>26</v>
      </c>
      <c r="E7" s="17">
        <f>35+25</f>
        <v>60</v>
      </c>
      <c r="F7" s="18"/>
      <c r="G7" s="17">
        <v>52.5</v>
      </c>
      <c r="H7" s="17">
        <f>1.75+1.975</f>
        <v>3.7250000000000001</v>
      </c>
      <c r="I7" s="17">
        <f>0.25+0.35</f>
        <v>0.60000000000000009</v>
      </c>
      <c r="J7" s="19">
        <f>12.075+15.96</f>
        <v>28.035</v>
      </c>
    </row>
    <row r="8" spans="1:10" ht="14.4" x14ac:dyDescent="0.3">
      <c r="A8" s="20"/>
      <c r="B8" s="21" t="s">
        <v>27</v>
      </c>
      <c r="C8" s="21"/>
      <c r="D8" s="22"/>
      <c r="E8" s="23">
        <v>590</v>
      </c>
      <c r="F8" s="24">
        <v>98.7</v>
      </c>
      <c r="G8" s="23">
        <v>925.95</v>
      </c>
      <c r="H8" s="23">
        <v>24.074999999999999</v>
      </c>
      <c r="I8" s="23">
        <v>44.194000000000003</v>
      </c>
      <c r="J8" s="19">
        <v>109.02500000000001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28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200+280.2</f>
        <v>480.2</v>
      </c>
      <c r="H4" s="11">
        <f>13.2+7.8</f>
        <v>21</v>
      </c>
      <c r="I4" s="11">
        <f>15.5+7.99</f>
        <v>23.490000000000002</v>
      </c>
      <c r="J4" s="13">
        <f>12+43.08</f>
        <v>55.08</v>
      </c>
    </row>
    <row r="5" spans="1:10" ht="15" customHeight="1" x14ac:dyDescent="0.3">
      <c r="A5" s="14"/>
      <c r="B5" s="15" t="s">
        <v>20</v>
      </c>
      <c r="C5" s="2">
        <v>685</v>
      </c>
      <c r="D5" s="16" t="s">
        <v>21</v>
      </c>
      <c r="E5" s="17">
        <v>200</v>
      </c>
      <c r="F5" s="18"/>
      <c r="G5" s="17">
        <v>56</v>
      </c>
      <c r="H5" s="17">
        <v>0.30000000000000004</v>
      </c>
      <c r="I5" s="17">
        <v>0.2</v>
      </c>
      <c r="J5" s="19">
        <v>15.2</v>
      </c>
    </row>
    <row r="6" spans="1:10" ht="14.4" x14ac:dyDescent="0.3">
      <c r="A6" s="14"/>
      <c r="B6" s="15" t="s">
        <v>22</v>
      </c>
      <c r="C6" s="2">
        <v>338</v>
      </c>
      <c r="D6" s="16" t="s">
        <v>23</v>
      </c>
      <c r="E6" s="17">
        <v>100</v>
      </c>
      <c r="F6" s="18"/>
      <c r="G6" s="17">
        <v>44.4</v>
      </c>
      <c r="H6" s="17">
        <v>0.4</v>
      </c>
      <c r="I6" s="17">
        <v>0.4</v>
      </c>
      <c r="J6" s="19">
        <v>9.9</v>
      </c>
    </row>
    <row r="7" spans="1:10" ht="14.4" x14ac:dyDescent="0.3">
      <c r="A7" s="14"/>
      <c r="B7" s="2" t="s">
        <v>24</v>
      </c>
      <c r="C7" s="2" t="s">
        <v>25</v>
      </c>
      <c r="D7" s="16" t="s">
        <v>26</v>
      </c>
      <c r="E7" s="17">
        <f>50+25</f>
        <v>75</v>
      </c>
      <c r="F7" s="18"/>
      <c r="G7" s="17">
        <v>52.5</v>
      </c>
      <c r="H7" s="17">
        <f>2.5+1.975</f>
        <v>4.4749999999999996</v>
      </c>
      <c r="I7" s="17">
        <f>0.5+0.25</f>
        <v>0.75</v>
      </c>
      <c r="J7" s="19">
        <f>22.8+12.075</f>
        <v>34.875</v>
      </c>
    </row>
    <row r="8" spans="1:10" ht="14.4" x14ac:dyDescent="0.3">
      <c r="A8" s="20"/>
      <c r="B8" s="21" t="s">
        <v>27</v>
      </c>
      <c r="C8" s="21"/>
      <c r="D8" s="22"/>
      <c r="E8" s="23">
        <v>605</v>
      </c>
      <c r="F8" s="24">
        <v>100</v>
      </c>
      <c r="G8" s="23">
        <v>702</v>
      </c>
      <c r="H8" s="23">
        <v>24</v>
      </c>
      <c r="I8" s="23">
        <v>44</v>
      </c>
      <c r="J8" s="19">
        <v>116</v>
      </c>
    </row>
    <row r="9" spans="1:10" ht="14.4" x14ac:dyDescent="0.3">
      <c r="A9" s="8" t="s">
        <v>29</v>
      </c>
      <c r="B9" s="25"/>
      <c r="C9" s="26"/>
      <c r="D9" s="10"/>
      <c r="E9" s="11"/>
      <c r="F9" s="12"/>
      <c r="G9" s="11"/>
      <c r="H9" s="11"/>
      <c r="I9" s="11"/>
      <c r="J9" s="13"/>
    </row>
    <row r="10" spans="1:10" ht="14.4" x14ac:dyDescent="0.3">
      <c r="A10" s="14"/>
      <c r="B10" s="2"/>
      <c r="C10" s="2"/>
      <c r="D10" s="16"/>
      <c r="E10" s="17"/>
      <c r="F10" s="18"/>
      <c r="G10" s="17"/>
      <c r="H10" s="17"/>
      <c r="I10" s="17"/>
      <c r="J10" s="19"/>
    </row>
    <row r="11" spans="1:10" ht="14.4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7"/>
    </row>
    <row r="12" spans="1:10" ht="14.4" x14ac:dyDescent="0.3">
      <c r="A12" s="14" t="s">
        <v>30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4"/>
      <c r="B13" s="15" t="s">
        <v>31</v>
      </c>
      <c r="C13" s="2">
        <v>82</v>
      </c>
      <c r="D13" s="16" t="s">
        <v>32</v>
      </c>
      <c r="E13" s="17">
        <v>250</v>
      </c>
      <c r="F13" s="18"/>
      <c r="G13" s="17">
        <v>114.05</v>
      </c>
      <c r="H13" s="17">
        <v>2.19</v>
      </c>
      <c r="I13" s="17">
        <v>2.9</v>
      </c>
      <c r="J13" s="19">
        <v>10</v>
      </c>
    </row>
    <row r="14" spans="1:10" ht="28.8" x14ac:dyDescent="0.3">
      <c r="A14" s="14"/>
      <c r="B14" s="15" t="s">
        <v>33</v>
      </c>
      <c r="C14" s="2" t="s">
        <v>18</v>
      </c>
      <c r="D14" s="16" t="s">
        <v>19</v>
      </c>
      <c r="E14" s="17">
        <f>100+180</f>
        <v>280</v>
      </c>
      <c r="F14" s="18"/>
      <c r="G14" s="17">
        <f>200+280.2</f>
        <v>480.2</v>
      </c>
      <c r="H14" s="17">
        <f>13.2+7.8</f>
        <v>21</v>
      </c>
      <c r="I14" s="17">
        <f>15.5+7.99</f>
        <v>23.490000000000002</v>
      </c>
      <c r="J14" s="19">
        <f>12+43.08</f>
        <v>55.08</v>
      </c>
    </row>
    <row r="15" spans="1:10" ht="15" customHeight="1" x14ac:dyDescent="0.3">
      <c r="A15" s="14"/>
      <c r="B15" s="15" t="s">
        <v>34</v>
      </c>
      <c r="C15" s="2">
        <v>685</v>
      </c>
      <c r="D15" s="16" t="s">
        <v>35</v>
      </c>
      <c r="E15" s="17">
        <v>200</v>
      </c>
      <c r="F15" s="18"/>
      <c r="G15" s="17">
        <v>56</v>
      </c>
      <c r="H15" s="17">
        <v>0.30000000000000004</v>
      </c>
      <c r="I15" s="17">
        <v>0.2</v>
      </c>
      <c r="J15" s="19">
        <v>15.2</v>
      </c>
    </row>
    <row r="16" spans="1:10" ht="14.4" x14ac:dyDescent="0.3">
      <c r="A16" s="14"/>
      <c r="B16" s="15" t="s">
        <v>36</v>
      </c>
      <c r="C16" s="2" t="s">
        <v>37</v>
      </c>
      <c r="D16" s="16" t="s">
        <v>38</v>
      </c>
      <c r="E16" s="17">
        <v>25</v>
      </c>
      <c r="F16" s="18"/>
      <c r="G16" s="17">
        <v>58.45</v>
      </c>
      <c r="H16" s="17">
        <v>1.9750000000000001</v>
      </c>
      <c r="I16" s="17">
        <v>0.25</v>
      </c>
      <c r="J16" s="19">
        <v>12.074999999999999</v>
      </c>
    </row>
    <row r="17" spans="1:10" ht="14.4" x14ac:dyDescent="0.3">
      <c r="A17" s="14"/>
      <c r="B17" s="15" t="s">
        <v>39</v>
      </c>
      <c r="C17" s="2" t="s">
        <v>37</v>
      </c>
      <c r="D17" s="16" t="s">
        <v>40</v>
      </c>
      <c r="E17" s="17">
        <v>50</v>
      </c>
      <c r="F17" s="18"/>
      <c r="G17" s="17">
        <v>105</v>
      </c>
      <c r="H17" s="17">
        <v>2.5</v>
      </c>
      <c r="I17" s="17">
        <v>0.5</v>
      </c>
      <c r="J17" s="19">
        <v>22.8</v>
      </c>
    </row>
    <row r="18" spans="1:10" ht="14.4" x14ac:dyDescent="0.3">
      <c r="A18" s="14"/>
      <c r="B18" s="2" t="s">
        <v>22</v>
      </c>
      <c r="C18" s="2">
        <v>338</v>
      </c>
      <c r="D18" s="16" t="s">
        <v>23</v>
      </c>
      <c r="E18" s="17">
        <v>100</v>
      </c>
      <c r="F18" s="18"/>
      <c r="G18" s="17">
        <v>44</v>
      </c>
      <c r="H18" s="17">
        <v>0.4</v>
      </c>
      <c r="I18" s="17">
        <v>0.4</v>
      </c>
      <c r="J18" s="19">
        <v>9.9</v>
      </c>
    </row>
    <row r="19" spans="1:10" ht="14.4" x14ac:dyDescent="0.3">
      <c r="A19" s="20"/>
      <c r="B19" s="21" t="s">
        <v>27</v>
      </c>
      <c r="C19" s="21"/>
      <c r="D19" s="22"/>
      <c r="E19" s="23">
        <v>855</v>
      </c>
      <c r="F19" s="24">
        <v>110</v>
      </c>
      <c r="G19" s="23">
        <v>816</v>
      </c>
      <c r="H19" s="23">
        <v>31.274999999999999</v>
      </c>
      <c r="I19" s="23">
        <v>47.823999999999998</v>
      </c>
      <c r="J19" s="27">
        <v>138.995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2025-04-03T17:49:27Z</dcterms:created>
  <dcterms:modified xsi:type="dcterms:W3CDTF">2025-04-03T17:49:27Z</dcterms:modified>
</cp:coreProperties>
</file>