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"/>
    </mc:Choice>
  </mc:AlternateContent>
  <bookViews>
    <workbookView xWindow="0" yWindow="0" windowWidth="23040" windowHeight="9192" activeTab="1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E5" i="1" l="1"/>
  <c r="G5" i="1"/>
  <c r="H5" i="1"/>
  <c r="I5" i="1"/>
  <c r="J5" i="1"/>
  <c r="E7" i="1"/>
  <c r="G7" i="1"/>
  <c r="H7" i="1"/>
  <c r="I7" i="1"/>
  <c r="J7" i="1"/>
  <c r="E5" i="2"/>
  <c r="G5" i="2"/>
  <c r="H5" i="2"/>
  <c r="I5" i="2"/>
  <c r="J5" i="2"/>
  <c r="E7" i="2"/>
  <c r="G7" i="2"/>
  <c r="H7" i="2"/>
  <c r="I7" i="2"/>
  <c r="J7" i="2"/>
  <c r="E15" i="2"/>
  <c r="G15" i="2"/>
  <c r="H15" i="2"/>
  <c r="I15" i="2"/>
  <c r="J15" i="2"/>
</calcChain>
</file>

<file path=xl/sharedStrings.xml><?xml version="1.0" encoding="utf-8"?>
<sst xmlns="http://schemas.openxmlformats.org/spreadsheetml/2006/main" count="69" uniqueCount="41">
  <si>
    <t>Школа</t>
  </si>
  <si>
    <t>Муниципальное автономное общеобразовательное учреждение "Средняя общеобразовательная школа № 35"</t>
  </si>
  <si>
    <t>Отд./корп</t>
  </si>
  <si>
    <t>День</t>
  </si>
  <si>
    <t>Понедельник</t>
  </si>
  <si>
    <t>7-10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</si>
  <si>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</si>
  <si>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</si>
  <si>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</si>
  <si>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</si>
  <si>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</si>
  <si>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</si>
  <si>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</si>
  <si>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</si>
  <si>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</si>
  <si>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</si>
  <si>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</si>
  <si>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</si>
  <si>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Фирменное  блюдо/54-1г-2020</t>
  </si>
  <si>
    <t xml:space="preserve">Котлеты куриные рубленые, макаронные изделия отварные </t>
  </si>
  <si>
    <t>напиток</t>
  </si>
  <si>
    <t>Сок фруктовый</t>
  </si>
  <si>
    <t>хлеб</t>
  </si>
  <si>
    <t>ПР/ПР</t>
  </si>
  <si>
    <t>Хлеб пшеничный/Хлеб ржаной</t>
  </si>
  <si>
    <t>12 лет и старше</t>
  </si>
  <si>
    <t>Итого</t>
  </si>
  <si>
    <t>Обед</t>
  </si>
  <si>
    <t>Закуска</t>
  </si>
  <si>
    <t>Салат из квашеной капусты</t>
  </si>
  <si>
    <t>1 блюдо</t>
  </si>
  <si>
    <t>Рассольник Ленинградский</t>
  </si>
  <si>
    <t>2 блюдо</t>
  </si>
  <si>
    <t>Котлеты куриные рубленые, макаронные изделия отварные</t>
  </si>
  <si>
    <t xml:space="preserve"> </t>
  </si>
  <si>
    <t>сладкое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</si>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</sst>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0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9" xfId="1" applyNumberFormat="1" applyFont="1" applyFill="1" applyBorder="1" applyAlignment="1" applyProtection="1">
      <protection locked="0"/>
    </xf>
    <xf numFmtId="0" fontId="2" fillId="0" borderId="10" xfId="1" applyFont="1" applyBorder="1" applyAlignment="1"/>
    <xf numFmtId="0" fontId="2" fillId="2" borderId="11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alignment wrapText="1"/>
      <protection locked="0"/>
    </xf>
    <xf numFmtId="1" fontId="2" fillId="2" borderId="11" xfId="1" applyNumberFormat="1" applyFont="1" applyFill="1" applyBorder="1" applyAlignment="1" applyProtection="1">
      <protection locked="0"/>
    </xf>
    <xf numFmtId="2" fontId="2" fillId="2" borderId="11" xfId="1" applyNumberFormat="1" applyFont="1" applyFill="1" applyBorder="1" applyAlignment="1" applyProtection="1">
      <protection locked="0"/>
    </xf>
    <xf numFmtId="1" fontId="2" fillId="2" borderId="12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0" fontId="2" fillId="0" borderId="13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15" xfId="1" applyFont="1" applyFill="1" applyBorder="1" applyAlignment="1" applyProtection="1">
      <protection locked="0"/>
    </xf>
    <xf numFmtId="0" fontId="2" fillId="2" borderId="15" xfId="1" applyFont="1" applyFill="1" applyBorder="1" applyAlignment="1" applyProtection="1">
      <alignment wrapText="1"/>
      <protection locked="0"/>
    </xf>
    <xf numFmtId="1" fontId="2" fillId="2" borderId="15" xfId="1" applyNumberFormat="1" applyFont="1" applyFill="1" applyBorder="1" applyAlignment="1" applyProtection="1">
      <protection locked="0"/>
    </xf>
    <xf numFmtId="2" fontId="2" fillId="2" borderId="15" xfId="1" applyNumberFormat="1" applyFont="1" applyFill="1" applyBorder="1" applyAlignment="1" applyProtection="1">
      <protection locked="0"/>
    </xf>
    <xf numFmtId="1" fontId="2" fillId="2" borderId="16" xfId="1" applyNumberFormat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9" t="s">
        <v>1</v>
      </c>
      <c r="C1" s="39"/>
      <c r="D1" s="39"/>
      <c r="E1" s="1" t="s">
        <v>2</v>
      </c>
      <c r="F1" s="3"/>
      <c r="I1" s="1" t="s">
        <v>3</v>
      </c>
      <c r="J1" s="4" t="s">
        <v>4</v>
      </c>
    </row>
    <row r="3" spans="1:10" ht="14.4" x14ac:dyDescent="0.3">
      <c r="A3" s="1" t="s">
        <v>5</v>
      </c>
    </row>
    <row r="4" spans="1:10" ht="14.4" x14ac:dyDescent="0.3">
      <c r="A4" s="5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7" t="s">
        <v>15</v>
      </c>
    </row>
    <row r="5" spans="1:10" ht="72" x14ac:dyDescent="0.3">
      <c r="A5" s="8" t="s">
        <v>16</v>
      </c>
      <c r="B5" s="9" t="s">
        <v>17</v>
      </c>
      <c r="C5" s="10" t="s">
        <v>18</v>
      </c>
      <c r="D5" s="10" t="s">
        <v>19</v>
      </c>
      <c r="E5" s="11">
        <f>90+150</f>
        <v>240</v>
      </c>
      <c r="F5" s="12"/>
      <c r="G5" s="11">
        <f>198.96+202</f>
        <v>400.96000000000004</v>
      </c>
      <c r="H5" s="11">
        <f>14.36+5.3</f>
        <v>19.66</v>
      </c>
      <c r="I5" s="11">
        <f>9.8+5.5</f>
        <v>15.3</v>
      </c>
      <c r="J5" s="13">
        <f>13.33+32.7</f>
        <v>46.03</v>
      </c>
    </row>
    <row r="6" spans="1:10" ht="15" customHeight="1" x14ac:dyDescent="0.3">
      <c r="A6" s="14"/>
      <c r="B6" s="15" t="s">
        <v>20</v>
      </c>
      <c r="C6" s="2">
        <v>389</v>
      </c>
      <c r="D6" s="16" t="s">
        <v>21</v>
      </c>
      <c r="E6" s="17">
        <v>200</v>
      </c>
      <c r="F6" s="18"/>
      <c r="G6" s="17">
        <v>86.6</v>
      </c>
      <c r="H6" s="17">
        <v>1</v>
      </c>
      <c r="I6" s="17">
        <v>0.2</v>
      </c>
      <c r="J6" s="19">
        <v>25.6</v>
      </c>
    </row>
    <row r="7" spans="1:10" ht="14.4" x14ac:dyDescent="0.3">
      <c r="A7" s="14"/>
      <c r="B7" s="15" t="s">
        <v>22</v>
      </c>
      <c r="C7" s="2" t="s">
        <v>23</v>
      </c>
      <c r="D7" s="16" t="s">
        <v>24</v>
      </c>
      <c r="E7" s="17">
        <f>25+35</f>
        <v>60</v>
      </c>
      <c r="F7" s="18"/>
      <c r="G7" s="17">
        <f>58.45+73.5</f>
        <v>131.94999999999999</v>
      </c>
      <c r="H7" s="17">
        <f>1.975+1.75</f>
        <v>3.7250000000000001</v>
      </c>
      <c r="I7" s="17">
        <f>0.25+0.35</f>
        <v>0.60000000000000009</v>
      </c>
      <c r="J7" s="19">
        <f>12.075+15.96</f>
        <v>28.035</v>
      </c>
    </row>
    <row r="8" spans="1:10" ht="14.4" x14ac:dyDescent="0.3">
      <c r="A8" s="14"/>
      <c r="B8" s="2"/>
      <c r="C8" s="2"/>
      <c r="D8" s="16"/>
      <c r="E8" s="17"/>
      <c r="F8" s="18"/>
      <c r="G8" s="17"/>
      <c r="H8" s="17"/>
      <c r="I8" s="17"/>
      <c r="J8" s="19"/>
    </row>
    <row r="9" spans="1:10" ht="14.4" x14ac:dyDescent="0.3">
      <c r="A9" s="20"/>
      <c r="B9" s="21"/>
      <c r="C9" s="21"/>
      <c r="D9" s="22"/>
      <c r="E9" s="23">
        <v>500</v>
      </c>
      <c r="F9" s="24">
        <v>98.7</v>
      </c>
      <c r="G9" s="23">
        <v>598.51</v>
      </c>
      <c r="H9" s="23">
        <v>23.385000000000002</v>
      </c>
      <c r="I9" s="23">
        <v>16.100000000000001</v>
      </c>
      <c r="J9" s="25">
        <v>99.665000000000006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9" t="s">
        <v>1</v>
      </c>
      <c r="C1" s="39"/>
      <c r="D1" s="39"/>
      <c r="E1" s="1" t="s">
        <v>2</v>
      </c>
      <c r="F1" s="3"/>
      <c r="I1" s="1" t="s">
        <v>3</v>
      </c>
      <c r="J1" s="4" t="s">
        <v>4</v>
      </c>
    </row>
    <row r="3" spans="1:10" ht="14.4" x14ac:dyDescent="0.3">
      <c r="A3" s="1" t="s">
        <v>25</v>
      </c>
    </row>
    <row r="4" spans="1:10" ht="14.4" x14ac:dyDescent="0.3">
      <c r="A4" s="5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7" t="s">
        <v>15</v>
      </c>
    </row>
    <row r="5" spans="1:10" ht="72" x14ac:dyDescent="0.3">
      <c r="A5" s="8" t="s">
        <v>16</v>
      </c>
      <c r="B5" s="9" t="s">
        <v>17</v>
      </c>
      <c r="C5" s="10" t="s">
        <v>18</v>
      </c>
      <c r="D5" s="10" t="s">
        <v>19</v>
      </c>
      <c r="E5" s="11">
        <f>100+180</f>
        <v>280</v>
      </c>
      <c r="F5" s="12"/>
      <c r="G5" s="11">
        <f>212.09+242.4</f>
        <v>454.49</v>
      </c>
      <c r="H5" s="11">
        <f>15.33+6.36</f>
        <v>21.69</v>
      </c>
      <c r="I5" s="11">
        <f>10.45+6.6</f>
        <v>17.049999999999997</v>
      </c>
      <c r="J5" s="13">
        <f>14.21+39.24</f>
        <v>53.45</v>
      </c>
    </row>
    <row r="6" spans="1:10" ht="15" customHeight="1" x14ac:dyDescent="0.3">
      <c r="A6" s="14"/>
      <c r="B6" s="15" t="s">
        <v>20</v>
      </c>
      <c r="C6" s="2">
        <v>389</v>
      </c>
      <c r="D6" s="16" t="s">
        <v>21</v>
      </c>
      <c r="E6" s="17">
        <v>200</v>
      </c>
      <c r="F6" s="18"/>
      <c r="G6" s="17">
        <v>86.6</v>
      </c>
      <c r="H6" s="17">
        <v>1</v>
      </c>
      <c r="I6" s="17">
        <v>0.2</v>
      </c>
      <c r="J6" s="19">
        <v>25.6</v>
      </c>
    </row>
    <row r="7" spans="1:10" ht="14.4" x14ac:dyDescent="0.3">
      <c r="A7" s="14"/>
      <c r="B7" s="15" t="s">
        <v>22</v>
      </c>
      <c r="C7" s="2" t="s">
        <v>23</v>
      </c>
      <c r="D7" s="16" t="s">
        <v>24</v>
      </c>
      <c r="E7" s="17">
        <f>25+50</f>
        <v>75</v>
      </c>
      <c r="F7" s="18"/>
      <c r="G7" s="17">
        <f>58.45+105</f>
        <v>163.44999999999999</v>
      </c>
      <c r="H7" s="17">
        <f>1.975+2.5</f>
        <v>4.4749999999999996</v>
      </c>
      <c r="I7" s="17">
        <f>0.25+0.5</f>
        <v>0.75</v>
      </c>
      <c r="J7" s="19">
        <f>12.075+22.8</f>
        <v>34.875</v>
      </c>
    </row>
    <row r="8" spans="1:10" ht="14.4" x14ac:dyDescent="0.3">
      <c r="A8" s="14"/>
      <c r="B8" s="2"/>
      <c r="C8" s="2" t="s">
        <v>26</v>
      </c>
      <c r="D8" s="16"/>
      <c r="E8" s="17">
        <v>555</v>
      </c>
      <c r="F8" s="18">
        <v>100</v>
      </c>
      <c r="G8" s="17">
        <v>704</v>
      </c>
      <c r="H8" s="17">
        <v>27</v>
      </c>
      <c r="I8" s="17">
        <v>18.2</v>
      </c>
      <c r="J8" s="19">
        <v>114</v>
      </c>
    </row>
    <row r="9" spans="1:10" ht="14.4" x14ac:dyDescent="0.3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ht="14.4" x14ac:dyDescent="0.3">
      <c r="A10" s="8"/>
      <c r="B10" s="26"/>
      <c r="C10" s="27"/>
      <c r="D10" s="10"/>
      <c r="E10" s="11"/>
      <c r="F10" s="12"/>
      <c r="G10" s="11"/>
      <c r="H10" s="11"/>
      <c r="I10" s="11"/>
      <c r="J10" s="13"/>
    </row>
    <row r="11" spans="1:10" ht="14.4" x14ac:dyDescent="0.3">
      <c r="A11" s="14"/>
      <c r="B11" s="2"/>
      <c r="C11" s="2"/>
      <c r="D11" s="16"/>
      <c r="E11" s="17"/>
      <c r="F11" s="18"/>
      <c r="G11" s="17"/>
      <c r="H11" s="17"/>
      <c r="I11" s="17"/>
      <c r="J11" s="19"/>
    </row>
    <row r="12" spans="1:10" ht="14.4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ht="14.4" x14ac:dyDescent="0.3">
      <c r="A13" s="14" t="s">
        <v>27</v>
      </c>
      <c r="B13" s="28" t="s">
        <v>28</v>
      </c>
      <c r="C13" s="29">
        <v>47</v>
      </c>
      <c r="D13" s="30" t="s">
        <v>29</v>
      </c>
      <c r="E13" s="31">
        <v>50</v>
      </c>
      <c r="F13" s="32"/>
      <c r="G13" s="31">
        <v>38.6</v>
      </c>
      <c r="H13" s="31">
        <v>1.33</v>
      </c>
      <c r="I13" s="31">
        <v>3.5</v>
      </c>
      <c r="J13" s="33">
        <v>2.4</v>
      </c>
    </row>
    <row r="14" spans="1:10" ht="14.4" x14ac:dyDescent="0.3">
      <c r="A14" s="14"/>
      <c r="B14" s="15" t="s">
        <v>30</v>
      </c>
      <c r="C14" s="2">
        <v>96</v>
      </c>
      <c r="D14" s="16" t="s">
        <v>31</v>
      </c>
      <c r="E14" s="17">
        <v>250</v>
      </c>
      <c r="F14" s="18"/>
      <c r="G14" s="17">
        <v>135</v>
      </c>
      <c r="H14" s="17">
        <v>3</v>
      </c>
      <c r="I14" s="17">
        <v>4.5</v>
      </c>
      <c r="J14" s="19">
        <v>23.75</v>
      </c>
    </row>
    <row r="15" spans="1:10" ht="28.8" x14ac:dyDescent="0.3">
      <c r="A15" s="14"/>
      <c r="B15" s="15" t="s">
        <v>32</v>
      </c>
      <c r="C15" s="2" t="s">
        <v>18</v>
      </c>
      <c r="D15" s="16" t="s">
        <v>33</v>
      </c>
      <c r="E15" s="17">
        <f>100+180</f>
        <v>280</v>
      </c>
      <c r="F15" s="18"/>
      <c r="G15" s="17">
        <f>212.09+242.4</f>
        <v>454.49</v>
      </c>
      <c r="H15" s="17">
        <f>15.3+6.36</f>
        <v>21.66</v>
      </c>
      <c r="I15" s="17">
        <f>10.45+6.6</f>
        <v>17.049999999999997</v>
      </c>
      <c r="J15" s="19">
        <f>14.21+39.24</f>
        <v>53.45</v>
      </c>
    </row>
    <row r="16" spans="1:10" ht="14.4" x14ac:dyDescent="0.3">
      <c r="A16" s="14"/>
      <c r="B16" s="15"/>
      <c r="C16" s="2"/>
      <c r="D16" s="16" t="s">
        <v>34</v>
      </c>
      <c r="E16" s="17"/>
      <c r="F16" s="18"/>
      <c r="G16" s="17"/>
      <c r="H16" s="17"/>
      <c r="I16" s="17"/>
      <c r="J16" s="19"/>
    </row>
    <row r="17" spans="1:10" ht="15" customHeight="1" x14ac:dyDescent="0.3">
      <c r="A17" s="14"/>
      <c r="B17" s="15" t="s">
        <v>35</v>
      </c>
      <c r="C17" s="2">
        <v>389</v>
      </c>
      <c r="D17" s="16" t="s">
        <v>21</v>
      </c>
      <c r="E17" s="17">
        <v>200</v>
      </c>
      <c r="F17" s="18"/>
      <c r="G17" s="17">
        <v>86.6</v>
      </c>
      <c r="H17" s="17">
        <v>1</v>
      </c>
      <c r="I17" s="17">
        <v>0.2</v>
      </c>
      <c r="J17" s="19">
        <v>25.6</v>
      </c>
    </row>
    <row r="18" spans="1:10" ht="14.4" x14ac:dyDescent="0.3">
      <c r="A18" s="14"/>
      <c r="B18" s="15" t="s">
        <v>36</v>
      </c>
      <c r="C18" s="2" t="s">
        <v>37</v>
      </c>
      <c r="D18" s="16" t="s">
        <v>38</v>
      </c>
      <c r="E18" s="17">
        <v>25</v>
      </c>
      <c r="F18" s="18"/>
      <c r="G18" s="17">
        <v>58.45</v>
      </c>
      <c r="H18" s="17">
        <v>1.9750000000000001</v>
      </c>
      <c r="I18" s="17">
        <v>0.25</v>
      </c>
      <c r="J18" s="19">
        <v>12.074999999999999</v>
      </c>
    </row>
    <row r="19" spans="1:10" ht="14.4" x14ac:dyDescent="0.3">
      <c r="A19" s="14"/>
      <c r="B19" s="15" t="s">
        <v>39</v>
      </c>
      <c r="C19" s="2" t="s">
        <v>37</v>
      </c>
      <c r="D19" s="16" t="s">
        <v>40</v>
      </c>
      <c r="E19" s="17">
        <v>50</v>
      </c>
      <c r="F19" s="18"/>
      <c r="G19" s="17">
        <v>105</v>
      </c>
      <c r="H19" s="17">
        <v>2.5</v>
      </c>
      <c r="I19" s="17">
        <v>0.5</v>
      </c>
      <c r="J19" s="19">
        <v>22.8</v>
      </c>
    </row>
    <row r="20" spans="1:10" ht="14.4" x14ac:dyDescent="0.3">
      <c r="A20" s="14"/>
      <c r="B20" s="34"/>
      <c r="C20" s="34"/>
      <c r="D20" s="35"/>
      <c r="E20" s="36"/>
      <c r="F20" s="37"/>
      <c r="G20" s="36"/>
      <c r="H20" s="36"/>
      <c r="I20" s="36"/>
      <c r="J20" s="38"/>
    </row>
    <row r="21" spans="1:10" ht="14.4" x14ac:dyDescent="0.3">
      <c r="A21" s="20"/>
      <c r="B21" s="21"/>
      <c r="C21" s="21" t="s">
        <v>26</v>
      </c>
      <c r="D21" s="22"/>
      <c r="E21" s="23">
        <v>805</v>
      </c>
      <c r="F21" s="24">
        <v>110</v>
      </c>
      <c r="G21" s="23">
        <v>839.54</v>
      </c>
      <c r="H21" s="23">
        <v>30.135000000000002</v>
      </c>
      <c r="I21" s="23">
        <v>22.5</v>
      </c>
      <c r="J21" s="25">
        <v>137.67500000000001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2025-03-31T19:27:14Z</dcterms:created>
  <dcterms:modified xsi:type="dcterms:W3CDTF">2025-03-31T19:27:14Z</dcterms:modified>
</cp:coreProperties>
</file>